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 activeTab="1"/>
  </bookViews>
  <sheets>
    <sheet name="Allocations from 2018-19" sheetId="1" r:id="rId1"/>
    <sheet name="Band. property from 2018-19" sheetId="2" r:id="rId2"/>
    <sheet name="Ethnicity from 2018-19" sheetId="3" r:id="rId3"/>
    <sheet name="Waiting time from 2018-19" sheetId="4" r:id="rId4"/>
  </sheets>
  <calcPr calcId="145621"/>
</workbook>
</file>

<file path=xl/calcChain.xml><?xml version="1.0" encoding="utf-8"?>
<calcChain xmlns="http://schemas.openxmlformats.org/spreadsheetml/2006/main">
  <c r="AD11" i="2" l="1"/>
  <c r="I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4" i="3"/>
  <c r="H37" i="3"/>
  <c r="Y24" i="2"/>
  <c r="Z24" i="2"/>
  <c r="AA24" i="2"/>
  <c r="AB24" i="2"/>
  <c r="AC24" i="2"/>
  <c r="X24" i="2"/>
  <c r="AD21" i="2"/>
  <c r="AD23" i="2" s="1"/>
  <c r="AD24" i="2" s="1"/>
  <c r="AD22" i="2"/>
  <c r="Y20" i="2"/>
  <c r="Z20" i="2"/>
  <c r="AA20" i="2"/>
  <c r="AB20" i="2"/>
  <c r="AC20" i="2"/>
  <c r="AD20" i="2"/>
  <c r="X20" i="2"/>
  <c r="AD19" i="2"/>
  <c r="AD17" i="2"/>
  <c r="AD16" i="2"/>
  <c r="Y15" i="2"/>
  <c r="Z15" i="2"/>
  <c r="AA15" i="2"/>
  <c r="AB15" i="2"/>
  <c r="AC15" i="2"/>
  <c r="AD15" i="2"/>
  <c r="X15" i="2"/>
  <c r="AD14" i="2"/>
  <c r="AD13" i="2"/>
  <c r="AD12" i="2"/>
  <c r="AD10" i="2"/>
  <c r="Y9" i="2"/>
  <c r="Z9" i="2"/>
  <c r="AA9" i="2"/>
  <c r="AB9" i="2"/>
  <c r="AC9" i="2"/>
  <c r="X9" i="2"/>
  <c r="AD8" i="2"/>
  <c r="AD7" i="2"/>
  <c r="AD6" i="2"/>
  <c r="AD5" i="2"/>
  <c r="AD4" i="2"/>
  <c r="AD9" i="2" l="1"/>
  <c r="W11" i="2" l="1"/>
  <c r="F37" i="3" l="1"/>
  <c r="W23" i="2"/>
  <c r="W22" i="2"/>
  <c r="W21" i="2"/>
  <c r="Q20" i="2"/>
  <c r="R20" i="2"/>
  <c r="S20" i="2"/>
  <c r="T20" i="2"/>
  <c r="U20" i="2"/>
  <c r="V20" i="2"/>
  <c r="W19" i="2"/>
  <c r="W18" i="2"/>
  <c r="W17" i="2"/>
  <c r="W16" i="2"/>
  <c r="Q15" i="2"/>
  <c r="R15" i="2"/>
  <c r="S15" i="2"/>
  <c r="T15" i="2"/>
  <c r="U15" i="2"/>
  <c r="V15" i="2"/>
  <c r="W14" i="2"/>
  <c r="W13" i="2"/>
  <c r="W12" i="2"/>
  <c r="W10" i="2"/>
  <c r="P15" i="2"/>
  <c r="Q9" i="2"/>
  <c r="R9" i="2"/>
  <c r="S9" i="2"/>
  <c r="T9" i="2"/>
  <c r="U9" i="2"/>
  <c r="V9" i="2"/>
  <c r="W8" i="2"/>
  <c r="W7" i="2"/>
  <c r="W6" i="2"/>
  <c r="W5" i="2"/>
  <c r="W4" i="2"/>
  <c r="W20" i="2" l="1"/>
  <c r="W9" i="2"/>
  <c r="W15" i="2"/>
  <c r="P23" i="2" l="1"/>
  <c r="P22" i="2"/>
  <c r="P21" i="2"/>
  <c r="O20" i="2"/>
  <c r="N20" i="2"/>
  <c r="M20" i="2"/>
  <c r="L20" i="2"/>
  <c r="K20" i="2"/>
  <c r="J20" i="2"/>
  <c r="P19" i="2"/>
  <c r="P17" i="2"/>
  <c r="P16" i="2"/>
  <c r="P20" i="2" s="1"/>
  <c r="O15" i="2"/>
  <c r="N15" i="2"/>
  <c r="M15" i="2"/>
  <c r="L15" i="2"/>
  <c r="K15" i="2"/>
  <c r="J15" i="2"/>
  <c r="P14" i="2"/>
  <c r="P13" i="2"/>
  <c r="P12" i="2"/>
  <c r="P11" i="2"/>
  <c r="P10" i="2"/>
  <c r="O9" i="2"/>
  <c r="N9" i="2"/>
  <c r="M9" i="2"/>
  <c r="L9" i="2"/>
  <c r="K9" i="2"/>
  <c r="J9" i="2"/>
  <c r="P5" i="2"/>
  <c r="P7" i="2"/>
  <c r="P8" i="2"/>
  <c r="P4" i="2"/>
  <c r="D37" i="3"/>
  <c r="E5" i="3" s="1"/>
  <c r="E35" i="3" l="1"/>
  <c r="E27" i="3"/>
  <c r="E16" i="3"/>
  <c r="E12" i="3"/>
  <c r="E32" i="3"/>
  <c r="E24" i="3"/>
  <c r="E23" i="3"/>
  <c r="E8" i="3"/>
  <c r="E31" i="3"/>
  <c r="E36" i="3"/>
  <c r="E28" i="3"/>
  <c r="E20" i="3"/>
  <c r="E34" i="3"/>
  <c r="E30" i="3"/>
  <c r="E26" i="3"/>
  <c r="E22" i="3"/>
  <c r="E18" i="3"/>
  <c r="E14" i="3"/>
  <c r="E10" i="3"/>
  <c r="E6" i="3"/>
  <c r="E19" i="3"/>
  <c r="E15" i="3"/>
  <c r="E11" i="3"/>
  <c r="E7" i="3"/>
  <c r="E4" i="3"/>
  <c r="E33" i="3"/>
  <c r="E29" i="3"/>
  <c r="E25" i="3"/>
  <c r="E21" i="3"/>
  <c r="E17" i="3"/>
  <c r="E13" i="3"/>
  <c r="E9" i="3"/>
  <c r="P9" i="2"/>
  <c r="C13" i="1"/>
  <c r="D13" i="1"/>
  <c r="G55" i="1" l="1"/>
  <c r="B37" i="3" l="1"/>
  <c r="C35" i="3" s="1"/>
  <c r="I23" i="2"/>
  <c r="I22" i="2"/>
  <c r="I21" i="2"/>
  <c r="H20" i="2"/>
  <c r="G20" i="2"/>
  <c r="F20" i="2"/>
  <c r="E20" i="2"/>
  <c r="D20" i="2"/>
  <c r="C20" i="2"/>
  <c r="I19" i="2"/>
  <c r="I17" i="2"/>
  <c r="I16" i="2"/>
  <c r="H15" i="2"/>
  <c r="G15" i="2"/>
  <c r="F15" i="2"/>
  <c r="E15" i="2"/>
  <c r="D15" i="2"/>
  <c r="C15" i="2"/>
  <c r="I14" i="2"/>
  <c r="I13" i="2"/>
  <c r="I12" i="2"/>
  <c r="I11" i="2"/>
  <c r="I10" i="2"/>
  <c r="H9" i="2"/>
  <c r="G9" i="2"/>
  <c r="F9" i="2"/>
  <c r="E9" i="2"/>
  <c r="D9" i="2"/>
  <c r="C9" i="2"/>
  <c r="I8" i="2"/>
  <c r="I7" i="2"/>
  <c r="I5" i="2"/>
  <c r="I4" i="2"/>
  <c r="G20" i="1"/>
  <c r="G22" i="1"/>
  <c r="G23" i="1"/>
  <c r="G24" i="1"/>
  <c r="G25" i="1"/>
  <c r="G26" i="1"/>
  <c r="G27" i="1"/>
  <c r="G28" i="1"/>
  <c r="G29" i="1"/>
  <c r="G31" i="1"/>
  <c r="G32" i="1"/>
  <c r="G33" i="1"/>
  <c r="G34" i="1"/>
  <c r="G35" i="1"/>
  <c r="G36" i="1"/>
  <c r="G49" i="1"/>
  <c r="G50" i="1"/>
  <c r="G51" i="1"/>
  <c r="G52" i="1"/>
  <c r="G53" i="1"/>
  <c r="G54" i="1"/>
  <c r="G56" i="1"/>
  <c r="G57" i="1"/>
  <c r="G59" i="1"/>
  <c r="G60" i="1"/>
  <c r="G62" i="1"/>
  <c r="G63" i="1"/>
  <c r="G64" i="1"/>
  <c r="G65" i="1"/>
  <c r="G66" i="1"/>
  <c r="G67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15" i="1"/>
  <c r="G16" i="1"/>
  <c r="G17" i="1"/>
  <c r="G18" i="1"/>
  <c r="G19" i="1"/>
  <c r="G7" i="1"/>
  <c r="G8" i="1"/>
  <c r="G9" i="1"/>
  <c r="G10" i="1"/>
  <c r="G11" i="1"/>
  <c r="G12" i="1"/>
  <c r="G13" i="1"/>
  <c r="G6" i="1"/>
  <c r="I20" i="2" l="1"/>
  <c r="C5" i="3"/>
  <c r="C6" i="3"/>
  <c r="C14" i="3"/>
  <c r="C25" i="3"/>
  <c r="C9" i="3"/>
  <c r="C17" i="3"/>
  <c r="C29" i="3"/>
  <c r="C10" i="3"/>
  <c r="C18" i="3"/>
  <c r="C36" i="3"/>
  <c r="C13" i="3"/>
  <c r="C21" i="3"/>
  <c r="C22" i="3"/>
  <c r="C26" i="3"/>
  <c r="C30" i="3"/>
  <c r="C33" i="3"/>
  <c r="C7" i="3"/>
  <c r="C11" i="3"/>
  <c r="C15" i="3"/>
  <c r="C19" i="3"/>
  <c r="C23" i="3"/>
  <c r="C27" i="3"/>
  <c r="C31" i="3"/>
  <c r="C34" i="3"/>
  <c r="C4" i="3"/>
  <c r="C8" i="3"/>
  <c r="C12" i="3"/>
  <c r="C16" i="3"/>
  <c r="C20" i="3"/>
  <c r="C24" i="3"/>
  <c r="C28" i="3"/>
  <c r="C32" i="3"/>
  <c r="I15" i="2"/>
  <c r="I9" i="2"/>
  <c r="C37" i="3" l="1"/>
</calcChain>
</file>

<file path=xl/comments1.xml><?xml version="1.0" encoding="utf-8"?>
<comments xmlns="http://schemas.openxmlformats.org/spreadsheetml/2006/main">
  <authors>
    <author>Hindley, Esther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Hindley, Esther:</t>
        </r>
        <r>
          <rPr>
            <sz val="9"/>
            <color indexed="81"/>
            <rFont val="Tahoma"/>
            <charset val="1"/>
          </rPr>
          <t xml:space="preserve">
This was only recorded from Q3 2018-19</t>
        </r>
      </text>
    </comment>
  </commentList>
</comments>
</file>

<file path=xl/sharedStrings.xml><?xml version="1.0" encoding="utf-8"?>
<sst xmlns="http://schemas.openxmlformats.org/spreadsheetml/2006/main" count="354" uniqueCount="258">
  <si>
    <t>PPP</t>
  </si>
  <si>
    <t>2018/19</t>
  </si>
  <si>
    <t>Total 18/19</t>
  </si>
  <si>
    <t>2019/20</t>
  </si>
  <si>
    <t>Total 19/20</t>
  </si>
  <si>
    <t>Applications by quarter</t>
  </si>
  <si>
    <t>Q1</t>
  </si>
  <si>
    <t>Q2</t>
  </si>
  <si>
    <t>Q3</t>
  </si>
  <si>
    <t>Q4</t>
  </si>
  <si>
    <t>Number new applicants</t>
  </si>
  <si>
    <t>Avr days to go live</t>
  </si>
  <si>
    <t xml:space="preserve">No added in each band </t>
  </si>
  <si>
    <t>A</t>
  </si>
  <si>
    <t>B</t>
  </si>
  <si>
    <t>C</t>
  </si>
  <si>
    <t xml:space="preserve">D </t>
  </si>
  <si>
    <t>E</t>
  </si>
  <si>
    <t>F</t>
  </si>
  <si>
    <t>Ineligible</t>
  </si>
  <si>
    <t>Total</t>
  </si>
  <si>
    <t>Number in Band F by reason</t>
  </si>
  <si>
    <t>ASB</t>
  </si>
  <si>
    <t>Current Rent Arrears</t>
  </si>
  <si>
    <t>Former rent arrears</t>
  </si>
  <si>
    <t>Unsatisfactory landlord reference</t>
  </si>
  <si>
    <t>Convictions</t>
  </si>
  <si>
    <t>Worsening housing situation</t>
  </si>
  <si>
    <t>Number ineligible by reason</t>
  </si>
  <si>
    <t>Rent Arrears</t>
  </si>
  <si>
    <t xml:space="preserve">Domestic Violence </t>
  </si>
  <si>
    <t>Misrepresentation (grant of tenancy)</t>
  </si>
  <si>
    <t>Immigration satus</t>
  </si>
  <si>
    <t>Rehoused within 12 months</t>
  </si>
  <si>
    <t>Number of reviews at 12 months</t>
  </si>
  <si>
    <t>Appeals</t>
  </si>
  <si>
    <t>No stage 1 appeals received</t>
  </si>
  <si>
    <t xml:space="preserve">No stage 1 decisions upheld </t>
  </si>
  <si>
    <t>No stage 1 decisions not upheld</t>
  </si>
  <si>
    <t>No stage 2 appeals received</t>
  </si>
  <si>
    <t xml:space="preserve">No stage 2 decisions upheld </t>
  </si>
  <si>
    <t>No stage 2 decisions not upheld</t>
  </si>
  <si>
    <t>Number active applicants on waiting list</t>
  </si>
  <si>
    <t>Of which in Band A</t>
  </si>
  <si>
    <t>Of which in Band B</t>
  </si>
  <si>
    <t>Of which in Band C</t>
  </si>
  <si>
    <t>of which in Band D</t>
  </si>
  <si>
    <t>of which in Band E</t>
  </si>
  <si>
    <t>of which in Band F</t>
  </si>
  <si>
    <t>Properties advertised by RP</t>
  </si>
  <si>
    <t>Waiting List on last day of the quarter</t>
  </si>
  <si>
    <t>Number of active applicants not bidding</t>
  </si>
  <si>
    <t>Number of New applicants</t>
  </si>
  <si>
    <t>Total number of Transfer applicants</t>
  </si>
  <si>
    <t>Total number of CBL properties advertised.</t>
  </si>
  <si>
    <t>Riverside</t>
  </si>
  <si>
    <t>LHT</t>
  </si>
  <si>
    <t>Other RP</t>
  </si>
  <si>
    <t xml:space="preserve">Total number of  new available now properties advertised </t>
  </si>
  <si>
    <t>KHT</t>
  </si>
  <si>
    <t>Villages</t>
  </si>
  <si>
    <t>Offers</t>
  </si>
  <si>
    <t>Number offers made</t>
  </si>
  <si>
    <t>Number offers refused</t>
  </si>
  <si>
    <t>Lets</t>
  </si>
  <si>
    <t>Total of all CBL lets</t>
  </si>
  <si>
    <t>Band A</t>
  </si>
  <si>
    <t>of which overcrowded</t>
  </si>
  <si>
    <t>Band B</t>
  </si>
  <si>
    <t xml:space="preserve">of which health/welfare </t>
  </si>
  <si>
    <t>of which under occupied</t>
  </si>
  <si>
    <t>Band C</t>
  </si>
  <si>
    <t>Band D</t>
  </si>
  <si>
    <t>Band E</t>
  </si>
  <si>
    <t>Band F</t>
  </si>
  <si>
    <t>1 bed flat/multi</t>
  </si>
  <si>
    <t>2 bed flat / multi</t>
  </si>
  <si>
    <t>3 bed flat / multi / maisonette</t>
  </si>
  <si>
    <t>Bungalows not sheltered</t>
  </si>
  <si>
    <t>2 bed house</t>
  </si>
  <si>
    <t>3 bed house</t>
  </si>
  <si>
    <t>4 bed house</t>
  </si>
  <si>
    <t>1 bed sheltered /adapted</t>
  </si>
  <si>
    <t>2 bed sheltered /adapted</t>
  </si>
  <si>
    <t>Direct match</t>
  </si>
  <si>
    <t>Of which were available now lets</t>
  </si>
  <si>
    <t>Cross boundary into Knowsley</t>
  </si>
  <si>
    <t xml:space="preserve">of which were available now </t>
  </si>
  <si>
    <t>Cross boundary out of  Knowsley</t>
  </si>
  <si>
    <t>LMH</t>
  </si>
  <si>
    <t>Plus Dane</t>
  </si>
  <si>
    <t>Sub Band</t>
  </si>
  <si>
    <t>Health and welfare Urgent</t>
  </si>
  <si>
    <t>Statutory Homeless</t>
  </si>
  <si>
    <t>Regeneration</t>
  </si>
  <si>
    <t>Overcrowded (2 or more)</t>
  </si>
  <si>
    <t>Total Band A</t>
  </si>
  <si>
    <t>Health and Welfare High</t>
  </si>
  <si>
    <t>Homeless Prevention</t>
  </si>
  <si>
    <t>Overcrowded ( 1 bedroom)</t>
  </si>
  <si>
    <t>Disrepair</t>
  </si>
  <si>
    <t>Under occupation</t>
  </si>
  <si>
    <t>Total Band B</t>
  </si>
  <si>
    <t>Health and Welfare Medium</t>
  </si>
  <si>
    <t>Homeless no priority need</t>
  </si>
  <si>
    <t>Homeless Intentional with Priority need</t>
  </si>
  <si>
    <t>Living with family and friends</t>
  </si>
  <si>
    <t>Total Band C</t>
  </si>
  <si>
    <t>D</t>
  </si>
  <si>
    <t>No assessed need in employment</t>
  </si>
  <si>
    <t>No assessed need</t>
  </si>
  <si>
    <t>Reduced preference</t>
  </si>
  <si>
    <t>Grand Total</t>
  </si>
  <si>
    <t>Property size</t>
  </si>
  <si>
    <t>1 bed</t>
  </si>
  <si>
    <t>2 bed</t>
  </si>
  <si>
    <t>3 bed</t>
  </si>
  <si>
    <t>4 bed</t>
  </si>
  <si>
    <t>5 bed</t>
  </si>
  <si>
    <t>6+ bed</t>
  </si>
  <si>
    <t>Active Applicants as at 30.6.18</t>
  </si>
  <si>
    <t>Active applicants as at 30.9.18</t>
  </si>
  <si>
    <t>Ethnic origin of main applicant</t>
  </si>
  <si>
    <t>Number of active applicants</t>
  </si>
  <si>
    <t>% of total</t>
  </si>
  <si>
    <t>White British</t>
  </si>
  <si>
    <t>White Irish</t>
  </si>
  <si>
    <t>White any other</t>
  </si>
  <si>
    <t>Mixed: White and Black Caribbean</t>
  </si>
  <si>
    <t>Mixed White and Black African</t>
  </si>
  <si>
    <t>Mixed White and Asian</t>
  </si>
  <si>
    <t>Mixed Any Other</t>
  </si>
  <si>
    <t>Asian Indian</t>
  </si>
  <si>
    <t>Asian Pakistani</t>
  </si>
  <si>
    <t>Asian Bangladeshi</t>
  </si>
  <si>
    <t>Asian Other Background</t>
  </si>
  <si>
    <t>Asian or Asian British Indian</t>
  </si>
  <si>
    <t>Asian or Asian British Pakistani</t>
  </si>
  <si>
    <t>Asian or Asian British Bangladeshi</t>
  </si>
  <si>
    <t>Asian or Asian British Any other</t>
  </si>
  <si>
    <t>Black Carribbean</t>
  </si>
  <si>
    <t>Black Other Non - African Background</t>
  </si>
  <si>
    <t>Black or Black British Somalian</t>
  </si>
  <si>
    <t>Black or Black British Carribbean</t>
  </si>
  <si>
    <t>Black or Black British African</t>
  </si>
  <si>
    <t>Black or Black British Nigerian</t>
  </si>
  <si>
    <t>Black or Black British Any Other</t>
  </si>
  <si>
    <t>Chinese</t>
  </si>
  <si>
    <t>Other Chinese</t>
  </si>
  <si>
    <t>Other ethnic</t>
  </si>
  <si>
    <t>Arab</t>
  </si>
  <si>
    <t>Yemeni</t>
  </si>
  <si>
    <t>Gypsy</t>
  </si>
  <si>
    <t>Traveller</t>
  </si>
  <si>
    <t>Unknown</t>
  </si>
  <si>
    <t>Unwilling to Provide</t>
  </si>
  <si>
    <t>Blanks</t>
  </si>
  <si>
    <t>Not Stated</t>
  </si>
  <si>
    <t>2018-19</t>
  </si>
  <si>
    <t>Overall average in days</t>
  </si>
  <si>
    <t>A1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</si>
  <si>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</si>
  <si>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</si>
  <si>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</si>
  <si>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</si>
  <si>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</si>
  <si>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</si>
  <si>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</si>
  <si>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</si>
  <si>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</si>
  <si>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</si>
  <si>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</si>
  <si>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</si>
  <si>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</si>
  <si>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</si>
  <si>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</si>
  <si>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</si>
  <si>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</si>
  <si>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</si>
  <si>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</si>
  <si>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</si>
  <si>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</si>
  <si>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</si>
  <si>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</si>
  <si>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</si>
  <si>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D3</t>
  </si>
  <si>
    <t>D4</t>
  </si>
  <si>
    <t>D5</t>
  </si>
  <si>
    <t>D6</t>
  </si>
  <si>
    <t>E2</t>
  </si>
  <si>
    <t>E3</t>
  </si>
  <si>
    <t>E4</t>
  </si>
  <si>
    <t>E5</t>
  </si>
  <si>
    <t>E6</t>
  </si>
  <si>
    <t>E7</t>
  </si>
  <si>
    <t>E9</t>
  </si>
  <si>
    <t>E10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</si>
  <si>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</si>
  <si>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</si>
  <si>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</si>
  <si>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</si>
  <si>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</si>
  <si>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</si>
  <si>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</si>
  <si>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</si>
  <si>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</si>
  <si>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G1</t>
  </si>
  <si>
    <t>G2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</si>
  <si>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</si>
  <si>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</si>
  <si>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</si>
  <si>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</si>
  <si>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</si>
  <si>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</si>
  <si>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</si>
  <si>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</si>
  <si>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</si>
  <si>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</si>
  <si>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</si>
  <si>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</si>
  <si>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</si>
  <si>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</si>
  <si>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</si>
  <si>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</si>
  <si>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</si>
  <si>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</si>
  <si>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</si>
  <si>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</si>
  <si>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</si>
  <si>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</si>
  <si>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</si>
  <si>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</si>
  <si>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</si>
  <si>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</si>
  <si>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</si>
  <si>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</si>
  <si>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</si>
  <si>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</si>
  <si>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</si>
  <si>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</si>
  <si>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</si>
  <si>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</si>
  <si>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</si>
  <si>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A2*</t>
  </si>
  <si>
    <t>This is the average number it takes for an application to be approved. The applicant may still need to provide proofs for identification and landlord references.</t>
  </si>
  <si>
    <t>E1*</t>
  </si>
  <si>
    <t>The number of applicants who have placed at least one bid within the last quarter</t>
  </si>
  <si>
    <t>E8*</t>
  </si>
  <si>
    <t>The number of applicants who have a live application but have not placed a bid in the last quarter</t>
  </si>
  <si>
    <t>of which homeless (main duty)</t>
  </si>
  <si>
    <t>of which homeless (relief duty)</t>
  </si>
  <si>
    <t>H36</t>
  </si>
  <si>
    <t>of which homeless prevention (priority need)</t>
  </si>
  <si>
    <t>of which homeless prevention (no priority need)</t>
  </si>
  <si>
    <t xml:space="preserve">Average (mean) time to be housed by band </t>
  </si>
  <si>
    <t>Active applicants as at 31.12.18</t>
  </si>
  <si>
    <t>Homeless Relief</t>
  </si>
  <si>
    <t>Active applicants as at 31.03.19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</si>
</sst>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 tint="-4.9989318521683403E-2"/>
      </patternFill>
    </fill>
    <fill>
      <patternFill patternType="lightUp"/>
    </fill>
    <fill>
      <patternFill patternType="lightUp">
        <bgColor rgb="FFFFFF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9" fontId="19" fillId="0" borderId="0" applyFont="0" applyFill="0" applyBorder="0" applyAlignment="0" applyProtection="0"/>
  </cellStyleXfs>
  <cellXfs count="109">
    <xf numFmtId="0" fontId="0" fillId="0" borderId="0" xfId="0"/>
    <xf numFmtId="0" fontId="4" fillId="0" borderId="3" xfId="0" applyFont="1" applyBorder="1" applyAlignment="1"/>
    <xf numFmtId="0" fontId="4" fillId="0" borderId="2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3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7" fillId="3" borderId="1" xfId="0" applyFont="1" applyFill="1" applyBorder="1"/>
    <xf numFmtId="0" fontId="3" fillId="3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9" fillId="3" borderId="1" xfId="0" applyFont="1" applyFill="1" applyBorder="1"/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0" borderId="1" xfId="0" applyNumberFormat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1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/>
    <xf numFmtId="0" fontId="1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0" fillId="0" borderId="0" xfId="0" applyNumberFormat="1" applyAlignment="1">
      <alignment horizontal="center"/>
    </xf>
    <xf numFmtId="0" fontId="15" fillId="0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16" fillId="0" borderId="5" xfId="0" applyFont="1" applyFill="1" applyBorder="1"/>
    <xf numFmtId="0" fontId="16" fillId="0" borderId="1" xfId="0" applyFont="1" applyFill="1" applyBorder="1" applyAlignment="1"/>
    <xf numFmtId="0" fontId="17" fillId="0" borderId="1" xfId="0" applyFont="1" applyFill="1" applyBorder="1"/>
    <xf numFmtId="0" fontId="18" fillId="3" borderId="1" xfId="0" applyFont="1" applyFill="1" applyBorder="1"/>
    <xf numFmtId="0" fontId="1" fillId="0" borderId="1" xfId="0" applyFont="1" applyBorder="1"/>
    <xf numFmtId="0" fontId="2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</xf>
    <xf numFmtId="0" fontId="0" fillId="3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>
      <alignment horizontal="center"/>
    </xf>
    <xf numFmtId="0" fontId="3" fillId="7" borderId="1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2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3" fillId="0" borderId="12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0" fillId="0" borderId="13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3" fillId="8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9" fontId="0" fillId="0" borderId="1" xfId="2" applyFont="1" applyBorder="1" applyAlignment="1">
      <alignment horizontal="center" vertical="center"/>
    </xf>
    <xf numFmtId="9" fontId="0" fillId="0" borderId="1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"/>
  <sheetViews>
    <sheetView workbookViewId="0">
      <pane xSplit="2" ySplit="1" topLeftCell="C59" activePane="bottomRight" state="frozen"/>
      <selection pane="topRight" activeCell="B1" sqref="B1"/>
      <selection pane="bottomLeft" activeCell="A2" sqref="A2"/>
      <selection pane="bottomRight" activeCell="C3" sqref="C3:F3"/>
    </sheetView>
  </sheetViews>
  <sheetFormatPr defaultRowHeight="15" x14ac:dyDescent="0.25"/>
  <cols>
    <col min="1" max="1" width="4.28515625" style="13" bestFit="1" customWidth="1"/>
    <col min="2" max="2" width="54" style="13" bestFit="1" customWidth="1"/>
    <col min="3" max="7" width="9.140625" style="13"/>
    <col min="8" max="26" width="9.140625" style="51"/>
    <col min="27" max="16384" width="9.140625" style="13"/>
  </cols>
  <sheetData>
    <row r="1" spans="1:27" s="35" customFormat="1" ht="30" x14ac:dyDescent="0.25">
      <c r="B1" s="35" t="s">
        <v>0</v>
      </c>
      <c r="C1" s="87" t="s">
        <v>1</v>
      </c>
      <c r="D1" s="87"/>
      <c r="E1" s="87"/>
      <c r="F1" s="87"/>
      <c r="G1" s="47" t="s">
        <v>2</v>
      </c>
      <c r="H1" s="87" t="s">
        <v>3</v>
      </c>
      <c r="I1" s="87"/>
      <c r="J1" s="87"/>
      <c r="K1" s="87"/>
      <c r="L1" s="47" t="s">
        <v>4</v>
      </c>
      <c r="M1" s="88"/>
      <c r="N1" s="88"/>
      <c r="O1" s="88"/>
      <c r="P1" s="88"/>
      <c r="Q1" s="48"/>
      <c r="R1" s="88"/>
      <c r="S1" s="88"/>
      <c r="T1" s="88"/>
      <c r="U1" s="88"/>
      <c r="V1" s="48"/>
      <c r="W1" s="88"/>
      <c r="X1" s="88"/>
      <c r="Y1" s="88"/>
      <c r="Z1" s="88"/>
      <c r="AA1" s="47"/>
    </row>
    <row r="2" spans="1:27" x14ac:dyDescent="0.25">
      <c r="A2" s="17"/>
      <c r="B2" s="49" t="s">
        <v>5</v>
      </c>
      <c r="C2" s="50" t="s">
        <v>6</v>
      </c>
      <c r="D2" s="50" t="s">
        <v>7</v>
      </c>
      <c r="E2" s="34" t="s">
        <v>8</v>
      </c>
      <c r="F2" s="34" t="s">
        <v>9</v>
      </c>
      <c r="G2" s="47"/>
      <c r="H2" s="50"/>
      <c r="I2" s="50"/>
      <c r="J2" s="50"/>
      <c r="K2" s="50"/>
      <c r="L2" s="86"/>
    </row>
    <row r="3" spans="1:27" x14ac:dyDescent="0.25">
      <c r="A3" s="13" t="s">
        <v>160</v>
      </c>
      <c r="B3" s="13" t="s">
        <v>10</v>
      </c>
      <c r="C3" s="52">
        <v>869</v>
      </c>
      <c r="D3" s="21">
        <v>973</v>
      </c>
      <c r="E3" s="79">
        <v>742</v>
      </c>
      <c r="F3" s="79">
        <v>1133</v>
      </c>
      <c r="G3" s="53">
        <v>3717</v>
      </c>
      <c r="L3" s="53"/>
    </row>
    <row r="4" spans="1:27" x14ac:dyDescent="0.25">
      <c r="A4" s="13" t="s">
        <v>243</v>
      </c>
      <c r="B4" s="13" t="s">
        <v>11</v>
      </c>
      <c r="C4" s="52">
        <v>7.3</v>
      </c>
      <c r="D4" s="21">
        <v>6.2</v>
      </c>
      <c r="E4" s="79">
        <v>6.5</v>
      </c>
      <c r="F4" s="79">
        <v>5</v>
      </c>
      <c r="G4" s="54"/>
      <c r="L4" s="55"/>
    </row>
    <row r="5" spans="1:27" x14ac:dyDescent="0.25">
      <c r="A5" s="17"/>
      <c r="B5" s="49" t="s">
        <v>12</v>
      </c>
      <c r="C5" s="50" t="s">
        <v>6</v>
      </c>
      <c r="D5" s="34" t="s">
        <v>7</v>
      </c>
      <c r="E5" s="34" t="s">
        <v>8</v>
      </c>
      <c r="F5" s="34" t="s">
        <v>9</v>
      </c>
      <c r="G5" s="53"/>
      <c r="H5" s="50"/>
      <c r="I5" s="50"/>
      <c r="J5" s="50"/>
      <c r="K5" s="50"/>
      <c r="L5" s="53"/>
    </row>
    <row r="6" spans="1:27" x14ac:dyDescent="0.25">
      <c r="A6" s="13" t="s">
        <v>161</v>
      </c>
      <c r="B6" s="13" t="s">
        <v>13</v>
      </c>
      <c r="C6" s="21">
        <v>19</v>
      </c>
      <c r="D6" s="21">
        <v>55</v>
      </c>
      <c r="E6" s="79">
        <v>50</v>
      </c>
      <c r="F6" s="79">
        <v>47</v>
      </c>
      <c r="G6" s="53">
        <f>SUM(C6:F6)</f>
        <v>171</v>
      </c>
      <c r="L6" s="53"/>
    </row>
    <row r="7" spans="1:27" x14ac:dyDescent="0.25">
      <c r="A7" s="13" t="s">
        <v>162</v>
      </c>
      <c r="B7" s="13" t="s">
        <v>14</v>
      </c>
      <c r="C7" s="21">
        <v>139</v>
      </c>
      <c r="D7" s="21">
        <v>151</v>
      </c>
      <c r="E7" s="79">
        <v>125</v>
      </c>
      <c r="F7" s="79">
        <v>190</v>
      </c>
      <c r="G7" s="53">
        <f t="shared" ref="G7:G71" si="0">SUM(C7:F7)</f>
        <v>605</v>
      </c>
      <c r="L7" s="53"/>
    </row>
    <row r="8" spans="1:27" x14ac:dyDescent="0.25">
      <c r="A8" s="13" t="s">
        <v>163</v>
      </c>
      <c r="B8" s="13" t="s">
        <v>15</v>
      </c>
      <c r="C8" s="21">
        <v>85</v>
      </c>
      <c r="D8" s="21">
        <v>137</v>
      </c>
      <c r="E8" s="79">
        <v>120</v>
      </c>
      <c r="F8" s="79">
        <v>150</v>
      </c>
      <c r="G8" s="53">
        <f t="shared" si="0"/>
        <v>492</v>
      </c>
      <c r="L8" s="53"/>
    </row>
    <row r="9" spans="1:27" x14ac:dyDescent="0.25">
      <c r="A9" s="13" t="s">
        <v>164</v>
      </c>
      <c r="B9" s="13" t="s">
        <v>16</v>
      </c>
      <c r="C9" s="21">
        <v>31</v>
      </c>
      <c r="D9" s="21">
        <v>47</v>
      </c>
      <c r="E9" s="79">
        <v>28</v>
      </c>
      <c r="F9" s="79">
        <v>63</v>
      </c>
      <c r="G9" s="53">
        <f t="shared" si="0"/>
        <v>169</v>
      </c>
      <c r="L9" s="53"/>
    </row>
    <row r="10" spans="1:27" x14ac:dyDescent="0.25">
      <c r="A10" s="13" t="s">
        <v>165</v>
      </c>
      <c r="B10" s="13" t="s">
        <v>17</v>
      </c>
      <c r="C10" s="21">
        <v>41</v>
      </c>
      <c r="D10" s="21">
        <v>59</v>
      </c>
      <c r="E10" s="79">
        <v>61</v>
      </c>
      <c r="F10" s="79">
        <v>86</v>
      </c>
      <c r="G10" s="53">
        <f t="shared" si="0"/>
        <v>247</v>
      </c>
      <c r="L10" s="53"/>
    </row>
    <row r="11" spans="1:27" x14ac:dyDescent="0.25">
      <c r="A11" s="13" t="s">
        <v>166</v>
      </c>
      <c r="B11" s="13" t="s">
        <v>18</v>
      </c>
      <c r="C11" s="21">
        <v>10</v>
      </c>
      <c r="D11" s="21">
        <v>13</v>
      </c>
      <c r="E11" s="79">
        <v>4</v>
      </c>
      <c r="F11" s="79">
        <v>2</v>
      </c>
      <c r="G11" s="53">
        <f t="shared" si="0"/>
        <v>29</v>
      </c>
      <c r="L11" s="53"/>
    </row>
    <row r="12" spans="1:27" x14ac:dyDescent="0.25">
      <c r="A12" s="13" t="s">
        <v>167</v>
      </c>
      <c r="B12" s="13" t="s">
        <v>19</v>
      </c>
      <c r="C12" s="21">
        <v>26</v>
      </c>
      <c r="D12" s="21">
        <v>10</v>
      </c>
      <c r="E12" s="79">
        <v>13</v>
      </c>
      <c r="F12" s="79">
        <v>16</v>
      </c>
      <c r="G12" s="53">
        <f t="shared" si="0"/>
        <v>65</v>
      </c>
      <c r="L12" s="53"/>
    </row>
    <row r="13" spans="1:27" s="53" customFormat="1" x14ac:dyDescent="0.25">
      <c r="A13" s="13" t="s">
        <v>168</v>
      </c>
      <c r="B13" s="53" t="s">
        <v>20</v>
      </c>
      <c r="C13" s="56">
        <f>SUM(C6:C12)</f>
        <v>351</v>
      </c>
      <c r="D13" s="56">
        <f>SUM(D6:D12)</f>
        <v>472</v>
      </c>
      <c r="E13" s="56">
        <v>401</v>
      </c>
      <c r="F13" s="56">
        <v>554</v>
      </c>
      <c r="G13" s="53">
        <f t="shared" si="0"/>
        <v>1778</v>
      </c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7" s="17" customFormat="1" x14ac:dyDescent="0.25">
      <c r="B14" s="50" t="s">
        <v>21</v>
      </c>
      <c r="C14" s="50" t="s">
        <v>6</v>
      </c>
      <c r="D14" s="50" t="s">
        <v>7</v>
      </c>
      <c r="E14" s="34" t="s">
        <v>8</v>
      </c>
      <c r="F14" s="34" t="s">
        <v>9</v>
      </c>
      <c r="G14" s="53"/>
      <c r="H14" s="50"/>
      <c r="I14" s="50"/>
      <c r="J14" s="50"/>
      <c r="K14" s="50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7" x14ac:dyDescent="0.25">
      <c r="A15" s="13" t="s">
        <v>169</v>
      </c>
      <c r="B15" s="12" t="s">
        <v>22</v>
      </c>
      <c r="C15" s="57">
        <v>0</v>
      </c>
      <c r="D15" s="21">
        <v>0</v>
      </c>
      <c r="E15" s="79">
        <v>0</v>
      </c>
      <c r="F15" s="79">
        <v>0</v>
      </c>
      <c r="G15" s="53">
        <f t="shared" si="0"/>
        <v>0</v>
      </c>
      <c r="L15" s="53"/>
    </row>
    <row r="16" spans="1:27" x14ac:dyDescent="0.25">
      <c r="A16" s="13" t="s">
        <v>170</v>
      </c>
      <c r="B16" s="12" t="s">
        <v>23</v>
      </c>
      <c r="C16" s="57">
        <v>5</v>
      </c>
      <c r="D16" s="21">
        <v>2</v>
      </c>
      <c r="E16" s="79">
        <v>2</v>
      </c>
      <c r="F16" s="79">
        <v>2</v>
      </c>
      <c r="G16" s="53">
        <f t="shared" si="0"/>
        <v>11</v>
      </c>
      <c r="L16" s="53"/>
    </row>
    <row r="17" spans="1:26" x14ac:dyDescent="0.25">
      <c r="A17" s="13" t="s">
        <v>171</v>
      </c>
      <c r="B17" s="12" t="s">
        <v>24</v>
      </c>
      <c r="C17" s="57">
        <v>4</v>
      </c>
      <c r="D17" s="21">
        <v>10</v>
      </c>
      <c r="E17" s="79">
        <v>1</v>
      </c>
      <c r="F17" s="79">
        <v>0</v>
      </c>
      <c r="G17" s="53">
        <f t="shared" si="0"/>
        <v>15</v>
      </c>
      <c r="L17" s="53"/>
    </row>
    <row r="18" spans="1:26" x14ac:dyDescent="0.25">
      <c r="A18" s="13" t="s">
        <v>172</v>
      </c>
      <c r="B18" s="12" t="s">
        <v>25</v>
      </c>
      <c r="C18" s="57">
        <v>0</v>
      </c>
      <c r="D18" s="21">
        <v>0</v>
      </c>
      <c r="E18" s="79">
        <v>0</v>
      </c>
      <c r="F18" s="79">
        <v>0</v>
      </c>
      <c r="G18" s="53">
        <f t="shared" si="0"/>
        <v>0</v>
      </c>
      <c r="L18" s="53"/>
    </row>
    <row r="19" spans="1:26" x14ac:dyDescent="0.25">
      <c r="A19" s="13" t="s">
        <v>173</v>
      </c>
      <c r="B19" s="12" t="s">
        <v>26</v>
      </c>
      <c r="C19" s="57">
        <v>0</v>
      </c>
      <c r="D19" s="21">
        <v>0</v>
      </c>
      <c r="E19" s="79">
        <v>0</v>
      </c>
      <c r="F19" s="79">
        <v>0</v>
      </c>
      <c r="G19" s="53">
        <f t="shared" si="0"/>
        <v>0</v>
      </c>
      <c r="L19" s="53"/>
    </row>
    <row r="20" spans="1:26" x14ac:dyDescent="0.25">
      <c r="A20" s="13" t="s">
        <v>174</v>
      </c>
      <c r="B20" s="12" t="s">
        <v>27</v>
      </c>
      <c r="C20" s="57">
        <v>1</v>
      </c>
      <c r="D20" s="21">
        <v>1</v>
      </c>
      <c r="E20" s="79">
        <v>1</v>
      </c>
      <c r="F20" s="79">
        <v>0</v>
      </c>
      <c r="G20" s="53">
        <f t="shared" si="0"/>
        <v>3</v>
      </c>
      <c r="L20" s="53"/>
    </row>
    <row r="21" spans="1:26" s="17" customFormat="1" x14ac:dyDescent="0.25">
      <c r="B21" s="50" t="s">
        <v>28</v>
      </c>
      <c r="C21" s="50" t="s">
        <v>6</v>
      </c>
      <c r="D21" s="50" t="s">
        <v>7</v>
      </c>
      <c r="E21" s="50" t="s">
        <v>8</v>
      </c>
      <c r="F21" s="50" t="s">
        <v>9</v>
      </c>
      <c r="G21" s="53"/>
      <c r="H21" s="50"/>
      <c r="I21" s="50"/>
      <c r="J21" s="50"/>
      <c r="K21" s="50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x14ac:dyDescent="0.25">
      <c r="A22" s="13" t="s">
        <v>175</v>
      </c>
      <c r="B22" s="13" t="s">
        <v>29</v>
      </c>
      <c r="C22" s="57">
        <v>23</v>
      </c>
      <c r="D22" s="21">
        <v>9</v>
      </c>
      <c r="E22" s="79">
        <v>9</v>
      </c>
      <c r="F22" s="79">
        <v>14</v>
      </c>
      <c r="G22" s="53">
        <f t="shared" si="0"/>
        <v>55</v>
      </c>
      <c r="L22" s="53"/>
    </row>
    <row r="23" spans="1:26" x14ac:dyDescent="0.25">
      <c r="A23" s="13" t="s">
        <v>176</v>
      </c>
      <c r="B23" s="13" t="s">
        <v>22</v>
      </c>
      <c r="C23" s="57">
        <v>0</v>
      </c>
      <c r="D23" s="21">
        <v>0</v>
      </c>
      <c r="E23" s="79">
        <v>1</v>
      </c>
      <c r="F23" s="79">
        <v>0</v>
      </c>
      <c r="G23" s="53">
        <f t="shared" si="0"/>
        <v>1</v>
      </c>
      <c r="L23" s="53"/>
    </row>
    <row r="24" spans="1:26" x14ac:dyDescent="0.25">
      <c r="A24" s="13" t="s">
        <v>177</v>
      </c>
      <c r="B24" s="13" t="s">
        <v>26</v>
      </c>
      <c r="C24" s="57">
        <v>2</v>
      </c>
      <c r="D24" s="21">
        <v>0</v>
      </c>
      <c r="E24" s="79">
        <v>1</v>
      </c>
      <c r="F24" s="79">
        <v>1</v>
      </c>
      <c r="G24" s="53">
        <f t="shared" si="0"/>
        <v>4</v>
      </c>
      <c r="L24" s="53"/>
    </row>
    <row r="25" spans="1:26" x14ac:dyDescent="0.25">
      <c r="A25" s="13" t="s">
        <v>178</v>
      </c>
      <c r="B25" s="13" t="s">
        <v>30</v>
      </c>
      <c r="C25" s="57">
        <v>0</v>
      </c>
      <c r="D25" s="21">
        <v>0</v>
      </c>
      <c r="E25" s="79">
        <v>0</v>
      </c>
      <c r="F25" s="79">
        <v>0</v>
      </c>
      <c r="G25" s="53">
        <f t="shared" si="0"/>
        <v>0</v>
      </c>
      <c r="L25" s="53"/>
    </row>
    <row r="26" spans="1:26" x14ac:dyDescent="0.25">
      <c r="A26" s="13" t="s">
        <v>179</v>
      </c>
      <c r="B26" s="13" t="s">
        <v>31</v>
      </c>
      <c r="C26" s="57">
        <v>0</v>
      </c>
      <c r="D26" s="21">
        <v>0</v>
      </c>
      <c r="E26" s="79">
        <v>0</v>
      </c>
      <c r="F26" s="79">
        <v>0</v>
      </c>
      <c r="G26" s="53">
        <f t="shared" si="0"/>
        <v>0</v>
      </c>
      <c r="L26" s="53"/>
    </row>
    <row r="27" spans="1:26" x14ac:dyDescent="0.25">
      <c r="A27" s="13" t="s">
        <v>180</v>
      </c>
      <c r="B27" s="13" t="s">
        <v>32</v>
      </c>
      <c r="C27" s="57">
        <v>0</v>
      </c>
      <c r="D27" s="21">
        <v>0</v>
      </c>
      <c r="E27" s="79">
        <v>1</v>
      </c>
      <c r="F27" s="79">
        <v>0</v>
      </c>
      <c r="G27" s="53">
        <f t="shared" si="0"/>
        <v>1</v>
      </c>
      <c r="L27" s="53"/>
    </row>
    <row r="28" spans="1:26" x14ac:dyDescent="0.25">
      <c r="A28" s="13" t="s">
        <v>181</v>
      </c>
      <c r="B28" s="13" t="s">
        <v>33</v>
      </c>
      <c r="C28" s="57">
        <v>1</v>
      </c>
      <c r="D28" s="21">
        <v>1</v>
      </c>
      <c r="E28" s="79">
        <v>1</v>
      </c>
      <c r="F28" s="79">
        <v>1</v>
      </c>
      <c r="G28" s="53">
        <f t="shared" si="0"/>
        <v>4</v>
      </c>
      <c r="L28" s="53"/>
    </row>
    <row r="29" spans="1:26" x14ac:dyDescent="0.25">
      <c r="A29" s="13" t="s">
        <v>182</v>
      </c>
      <c r="B29" s="13" t="s">
        <v>34</v>
      </c>
      <c r="C29" s="57">
        <v>0</v>
      </c>
      <c r="D29" s="21">
        <v>0</v>
      </c>
      <c r="E29" s="79">
        <v>0</v>
      </c>
      <c r="F29" s="79">
        <v>0</v>
      </c>
      <c r="G29" s="53">
        <f t="shared" si="0"/>
        <v>0</v>
      </c>
      <c r="L29" s="53"/>
    </row>
    <row r="30" spans="1:26" s="17" customFormat="1" x14ac:dyDescent="0.25">
      <c r="B30" s="50" t="s">
        <v>35</v>
      </c>
      <c r="C30" s="50" t="s">
        <v>6</v>
      </c>
      <c r="D30" s="50" t="s">
        <v>7</v>
      </c>
      <c r="E30" s="50" t="s">
        <v>8</v>
      </c>
      <c r="F30" s="50" t="s">
        <v>9</v>
      </c>
      <c r="G30" s="53"/>
      <c r="H30" s="50"/>
      <c r="I30" s="50"/>
      <c r="J30" s="50"/>
      <c r="K30" s="50"/>
      <c r="L30" s="53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x14ac:dyDescent="0.25">
      <c r="A31" s="13" t="s">
        <v>183</v>
      </c>
      <c r="B31" s="13" t="s">
        <v>36</v>
      </c>
      <c r="C31" s="21">
        <v>8</v>
      </c>
      <c r="D31" s="21">
        <v>6</v>
      </c>
      <c r="E31" s="79">
        <v>5</v>
      </c>
      <c r="F31" s="79">
        <v>9</v>
      </c>
      <c r="G31" s="53">
        <f t="shared" si="0"/>
        <v>28</v>
      </c>
      <c r="L31" s="53"/>
    </row>
    <row r="32" spans="1:26" x14ac:dyDescent="0.25">
      <c r="A32" s="13" t="s">
        <v>184</v>
      </c>
      <c r="B32" s="13" t="s">
        <v>37</v>
      </c>
      <c r="C32" s="21">
        <v>1</v>
      </c>
      <c r="D32" s="21">
        <v>2</v>
      </c>
      <c r="E32" s="79">
        <v>3</v>
      </c>
      <c r="F32" s="79">
        <v>2</v>
      </c>
      <c r="G32" s="53">
        <f t="shared" si="0"/>
        <v>8</v>
      </c>
      <c r="L32" s="53"/>
    </row>
    <row r="33" spans="1:12" x14ac:dyDescent="0.25">
      <c r="A33" s="13" t="s">
        <v>185</v>
      </c>
      <c r="B33" s="13" t="s">
        <v>38</v>
      </c>
      <c r="C33" s="21">
        <v>7</v>
      </c>
      <c r="D33" s="21">
        <v>3</v>
      </c>
      <c r="E33" s="79">
        <v>2</v>
      </c>
      <c r="F33" s="79">
        <v>7</v>
      </c>
      <c r="G33" s="53">
        <f t="shared" si="0"/>
        <v>19</v>
      </c>
      <c r="L33" s="53"/>
    </row>
    <row r="34" spans="1:12" x14ac:dyDescent="0.25">
      <c r="A34" s="13" t="s">
        <v>186</v>
      </c>
      <c r="B34" s="13" t="s">
        <v>39</v>
      </c>
      <c r="C34" s="21">
        <v>2</v>
      </c>
      <c r="D34" s="21">
        <v>0</v>
      </c>
      <c r="E34" s="79">
        <v>0</v>
      </c>
      <c r="F34" s="79">
        <v>0</v>
      </c>
      <c r="G34" s="53">
        <f t="shared" si="0"/>
        <v>2</v>
      </c>
      <c r="L34" s="53"/>
    </row>
    <row r="35" spans="1:12" x14ac:dyDescent="0.25">
      <c r="A35" s="13" t="s">
        <v>187</v>
      </c>
      <c r="B35" s="13" t="s">
        <v>40</v>
      </c>
      <c r="C35" s="21">
        <v>1</v>
      </c>
      <c r="D35" s="21">
        <v>0</v>
      </c>
      <c r="E35" s="79">
        <v>0</v>
      </c>
      <c r="F35" s="79">
        <v>0</v>
      </c>
      <c r="G35" s="53">
        <f t="shared" si="0"/>
        <v>1</v>
      </c>
      <c r="L35" s="53"/>
    </row>
    <row r="36" spans="1:12" x14ac:dyDescent="0.25">
      <c r="A36" s="13" t="s">
        <v>188</v>
      </c>
      <c r="B36" s="13" t="s">
        <v>41</v>
      </c>
      <c r="C36" s="21">
        <v>1</v>
      </c>
      <c r="D36" s="21">
        <v>0</v>
      </c>
      <c r="E36" s="79">
        <v>0</v>
      </c>
      <c r="F36" s="79">
        <v>0</v>
      </c>
      <c r="G36" s="53">
        <f t="shared" si="0"/>
        <v>1</v>
      </c>
      <c r="L36" s="53"/>
    </row>
    <row r="37" spans="1:12" x14ac:dyDescent="0.25">
      <c r="A37" s="17"/>
      <c r="B37" s="50" t="s">
        <v>50</v>
      </c>
      <c r="C37" s="50" t="s">
        <v>6</v>
      </c>
      <c r="D37" s="50" t="s">
        <v>7</v>
      </c>
      <c r="E37" s="50" t="s">
        <v>8</v>
      </c>
      <c r="F37" s="50" t="s">
        <v>9</v>
      </c>
      <c r="G37" s="53"/>
      <c r="H37" s="50"/>
      <c r="I37" s="50"/>
      <c r="J37" s="50"/>
      <c r="K37" s="50"/>
      <c r="L37" s="53"/>
    </row>
    <row r="38" spans="1:12" x14ac:dyDescent="0.25">
      <c r="A38" s="13" t="s">
        <v>245</v>
      </c>
      <c r="B38" s="13" t="s">
        <v>42</v>
      </c>
      <c r="C38" s="21">
        <v>2207</v>
      </c>
      <c r="D38" s="59">
        <v>2078</v>
      </c>
      <c r="E38" s="79">
        <v>2222</v>
      </c>
      <c r="F38" s="79">
        <v>2368</v>
      </c>
      <c r="G38" s="54"/>
      <c r="L38" s="55"/>
    </row>
    <row r="39" spans="1:12" x14ac:dyDescent="0.25">
      <c r="A39" s="13" t="s">
        <v>189</v>
      </c>
      <c r="B39" s="13" t="s">
        <v>43</v>
      </c>
      <c r="C39" s="21">
        <v>60</v>
      </c>
      <c r="D39" s="59">
        <v>74</v>
      </c>
      <c r="E39" s="79">
        <v>96</v>
      </c>
      <c r="F39" s="79">
        <v>132</v>
      </c>
      <c r="G39" s="54"/>
      <c r="L39" s="55"/>
    </row>
    <row r="40" spans="1:12" x14ac:dyDescent="0.25">
      <c r="A40" s="13" t="s">
        <v>190</v>
      </c>
      <c r="B40" s="13" t="s">
        <v>44</v>
      </c>
      <c r="C40" s="21">
        <v>576</v>
      </c>
      <c r="D40" s="59">
        <v>580</v>
      </c>
      <c r="E40" s="79">
        <v>637</v>
      </c>
      <c r="F40" s="79">
        <v>707</v>
      </c>
      <c r="G40" s="54"/>
      <c r="L40" s="55"/>
    </row>
    <row r="41" spans="1:12" x14ac:dyDescent="0.25">
      <c r="A41" s="13" t="s">
        <v>191</v>
      </c>
      <c r="B41" s="13" t="s">
        <v>45</v>
      </c>
      <c r="C41" s="21">
        <v>443</v>
      </c>
      <c r="D41" s="59">
        <v>489</v>
      </c>
      <c r="E41" s="79">
        <v>562</v>
      </c>
      <c r="F41" s="79">
        <v>611</v>
      </c>
      <c r="G41" s="54"/>
      <c r="L41" s="55"/>
    </row>
    <row r="42" spans="1:12" x14ac:dyDescent="0.25">
      <c r="A42" s="13" t="s">
        <v>192</v>
      </c>
      <c r="B42" s="13" t="s">
        <v>46</v>
      </c>
      <c r="C42" s="21">
        <v>197</v>
      </c>
      <c r="D42" s="59">
        <v>224</v>
      </c>
      <c r="E42" s="79">
        <v>238</v>
      </c>
      <c r="F42" s="79">
        <v>256</v>
      </c>
      <c r="G42" s="54"/>
      <c r="L42" s="55"/>
    </row>
    <row r="43" spans="1:12" x14ac:dyDescent="0.25">
      <c r="A43" s="13" t="s">
        <v>193</v>
      </c>
      <c r="B43" s="13" t="s">
        <v>47</v>
      </c>
      <c r="C43" s="21">
        <v>873</v>
      </c>
      <c r="D43" s="59">
        <v>656</v>
      </c>
      <c r="E43" s="79">
        <v>631</v>
      </c>
      <c r="F43" s="79">
        <v>611</v>
      </c>
      <c r="G43" s="54"/>
      <c r="L43" s="55"/>
    </row>
    <row r="44" spans="1:12" x14ac:dyDescent="0.25">
      <c r="A44" s="13" t="s">
        <v>194</v>
      </c>
      <c r="B44" s="13" t="s">
        <v>48</v>
      </c>
      <c r="C44" s="21">
        <v>58</v>
      </c>
      <c r="D44" s="59">
        <v>55</v>
      </c>
      <c r="E44" s="79">
        <v>58</v>
      </c>
      <c r="F44" s="79">
        <v>51</v>
      </c>
      <c r="G44" s="54"/>
      <c r="L44" s="55"/>
    </row>
    <row r="45" spans="1:12" x14ac:dyDescent="0.25">
      <c r="A45" s="13" t="s">
        <v>247</v>
      </c>
      <c r="B45" s="13" t="s">
        <v>51</v>
      </c>
      <c r="C45" s="21">
        <v>1328</v>
      </c>
      <c r="D45" s="59">
        <v>1186</v>
      </c>
      <c r="E45" s="79">
        <v>1306</v>
      </c>
      <c r="F45" s="79">
        <v>1192</v>
      </c>
      <c r="G45" s="54"/>
      <c r="L45" s="55"/>
    </row>
    <row r="46" spans="1:12" x14ac:dyDescent="0.25">
      <c r="A46" s="13" t="s">
        <v>195</v>
      </c>
      <c r="B46" s="13" t="s">
        <v>52</v>
      </c>
      <c r="C46" s="21">
        <v>829</v>
      </c>
      <c r="D46" s="21">
        <v>670</v>
      </c>
      <c r="E46" s="79">
        <v>558</v>
      </c>
      <c r="F46" s="79">
        <v>643</v>
      </c>
      <c r="G46" s="54"/>
      <c r="L46" s="55"/>
    </row>
    <row r="47" spans="1:12" x14ac:dyDescent="0.25">
      <c r="A47" s="13" t="s">
        <v>196</v>
      </c>
      <c r="B47" s="13" t="s">
        <v>53</v>
      </c>
      <c r="C47" s="21">
        <v>839</v>
      </c>
      <c r="D47" s="21">
        <v>869</v>
      </c>
      <c r="E47" s="79">
        <v>943</v>
      </c>
      <c r="F47" s="79">
        <v>999</v>
      </c>
      <c r="G47" s="54"/>
      <c r="L47" s="55"/>
    </row>
    <row r="48" spans="1:12" x14ac:dyDescent="0.25">
      <c r="A48" s="17"/>
      <c r="B48" s="50" t="s">
        <v>49</v>
      </c>
      <c r="C48" s="50" t="s">
        <v>6</v>
      </c>
      <c r="D48" s="50" t="s">
        <v>7</v>
      </c>
      <c r="E48" s="50" t="s">
        <v>8</v>
      </c>
      <c r="F48" s="50" t="s">
        <v>9</v>
      </c>
      <c r="G48" s="53"/>
      <c r="H48" s="50"/>
      <c r="I48" s="50"/>
      <c r="J48" s="50"/>
      <c r="K48" s="50"/>
      <c r="L48" s="53"/>
    </row>
    <row r="49" spans="1:12" x14ac:dyDescent="0.25">
      <c r="A49" s="13" t="s">
        <v>197</v>
      </c>
      <c r="B49" s="13" t="s">
        <v>54</v>
      </c>
      <c r="C49" s="21">
        <v>355</v>
      </c>
      <c r="D49" s="21">
        <v>320</v>
      </c>
      <c r="E49" s="79">
        <v>200</v>
      </c>
      <c r="F49" s="79">
        <v>388</v>
      </c>
      <c r="G49" s="53">
        <f t="shared" si="0"/>
        <v>1263</v>
      </c>
      <c r="L49" s="53"/>
    </row>
    <row r="50" spans="1:12" x14ac:dyDescent="0.25">
      <c r="A50" s="13" t="s">
        <v>198</v>
      </c>
      <c r="B50" s="13" t="s">
        <v>59</v>
      </c>
      <c r="C50" s="21">
        <v>308</v>
      </c>
      <c r="D50" s="21">
        <v>246</v>
      </c>
      <c r="E50" s="79">
        <v>150</v>
      </c>
      <c r="F50" s="79">
        <v>272</v>
      </c>
      <c r="G50" s="53">
        <f t="shared" si="0"/>
        <v>976</v>
      </c>
      <c r="L50" s="53"/>
    </row>
    <row r="51" spans="1:12" x14ac:dyDescent="0.25">
      <c r="A51" s="13" t="s">
        <v>199</v>
      </c>
      <c r="B51" s="13" t="s">
        <v>60</v>
      </c>
      <c r="C51" s="21">
        <v>37</v>
      </c>
      <c r="D51" s="21">
        <v>48</v>
      </c>
      <c r="E51" s="79">
        <v>30</v>
      </c>
      <c r="F51" s="79">
        <v>19</v>
      </c>
      <c r="G51" s="53">
        <f t="shared" si="0"/>
        <v>134</v>
      </c>
      <c r="L51" s="53"/>
    </row>
    <row r="52" spans="1:12" x14ac:dyDescent="0.25">
      <c r="A52" s="13" t="s">
        <v>200</v>
      </c>
      <c r="B52" s="13" t="s">
        <v>55</v>
      </c>
      <c r="C52" s="21">
        <v>2</v>
      </c>
      <c r="D52" s="21">
        <v>4</v>
      </c>
      <c r="E52" s="79">
        <v>3</v>
      </c>
      <c r="F52" s="79">
        <v>6</v>
      </c>
      <c r="G52" s="53">
        <f t="shared" si="0"/>
        <v>15</v>
      </c>
      <c r="L52" s="53"/>
    </row>
    <row r="53" spans="1:12" x14ac:dyDescent="0.25">
      <c r="A53" s="13" t="s">
        <v>201</v>
      </c>
      <c r="B53" s="13" t="s">
        <v>89</v>
      </c>
      <c r="C53" s="21">
        <v>0</v>
      </c>
      <c r="D53" s="21">
        <v>2</v>
      </c>
      <c r="E53" s="79">
        <v>3</v>
      </c>
      <c r="F53" s="79">
        <v>73</v>
      </c>
      <c r="G53" s="53">
        <f t="shared" si="0"/>
        <v>78</v>
      </c>
      <c r="L53" s="53"/>
    </row>
    <row r="54" spans="1:12" x14ac:dyDescent="0.25">
      <c r="A54" s="13" t="s">
        <v>202</v>
      </c>
      <c r="B54" s="13" t="s">
        <v>56</v>
      </c>
      <c r="C54" s="21">
        <v>1</v>
      </c>
      <c r="D54" s="21">
        <v>2</v>
      </c>
      <c r="E54" s="79">
        <v>6</v>
      </c>
      <c r="F54" s="79">
        <v>2</v>
      </c>
      <c r="G54" s="53">
        <f t="shared" si="0"/>
        <v>11</v>
      </c>
      <c r="L54" s="53"/>
    </row>
    <row r="55" spans="1:12" x14ac:dyDescent="0.25">
      <c r="A55" s="13" t="s">
        <v>203</v>
      </c>
      <c r="B55" s="13" t="s">
        <v>90</v>
      </c>
      <c r="C55" s="21">
        <v>3</v>
      </c>
      <c r="D55" s="21">
        <v>2</v>
      </c>
      <c r="E55" s="79">
        <v>5</v>
      </c>
      <c r="F55" s="79">
        <v>2</v>
      </c>
      <c r="G55" s="53">
        <f t="shared" si="0"/>
        <v>12</v>
      </c>
      <c r="L55" s="53"/>
    </row>
    <row r="56" spans="1:12" x14ac:dyDescent="0.25">
      <c r="A56" s="13" t="s">
        <v>204</v>
      </c>
      <c r="B56" s="13" t="s">
        <v>57</v>
      </c>
      <c r="C56" s="21">
        <v>3</v>
      </c>
      <c r="D56" s="21">
        <v>2</v>
      </c>
      <c r="E56" s="79">
        <v>3</v>
      </c>
      <c r="F56" s="79">
        <v>14</v>
      </c>
      <c r="G56" s="53">
        <f t="shared" si="0"/>
        <v>22</v>
      </c>
      <c r="L56" s="53"/>
    </row>
    <row r="57" spans="1:12" x14ac:dyDescent="0.25">
      <c r="A57" s="13" t="s">
        <v>205</v>
      </c>
      <c r="B57" s="13" t="s">
        <v>58</v>
      </c>
      <c r="C57" s="21">
        <v>17</v>
      </c>
      <c r="D57" s="21">
        <v>14</v>
      </c>
      <c r="E57" s="79">
        <v>14</v>
      </c>
      <c r="F57" s="79">
        <v>13</v>
      </c>
      <c r="G57" s="53">
        <f t="shared" si="0"/>
        <v>58</v>
      </c>
      <c r="L57" s="53"/>
    </row>
    <row r="58" spans="1:12" x14ac:dyDescent="0.25">
      <c r="A58" s="17"/>
      <c r="B58" s="50" t="s">
        <v>61</v>
      </c>
      <c r="C58" s="50" t="s">
        <v>6</v>
      </c>
      <c r="D58" s="50" t="s">
        <v>7</v>
      </c>
      <c r="E58" s="50" t="s">
        <v>8</v>
      </c>
      <c r="F58" s="50" t="s">
        <v>9</v>
      </c>
      <c r="G58" s="53"/>
      <c r="H58" s="50"/>
      <c r="I58" s="50"/>
      <c r="J58" s="50"/>
      <c r="K58" s="50"/>
      <c r="L58" s="53"/>
    </row>
    <row r="59" spans="1:12" x14ac:dyDescent="0.25">
      <c r="A59" s="13" t="s">
        <v>206</v>
      </c>
      <c r="B59" s="13" t="s">
        <v>62</v>
      </c>
      <c r="C59" s="21">
        <v>493</v>
      </c>
      <c r="D59" s="21">
        <v>488</v>
      </c>
      <c r="E59" s="79">
        <v>323</v>
      </c>
      <c r="F59" s="79">
        <v>561</v>
      </c>
      <c r="G59" s="53">
        <f t="shared" si="0"/>
        <v>1865</v>
      </c>
      <c r="L59" s="53"/>
    </row>
    <row r="60" spans="1:12" x14ac:dyDescent="0.25">
      <c r="A60" s="13" t="s">
        <v>207</v>
      </c>
      <c r="B60" s="13" t="s">
        <v>63</v>
      </c>
      <c r="C60" s="21">
        <v>173</v>
      </c>
      <c r="D60" s="21">
        <v>189</v>
      </c>
      <c r="E60" s="79">
        <v>109</v>
      </c>
      <c r="F60" s="79">
        <v>180</v>
      </c>
      <c r="G60" s="53">
        <f t="shared" si="0"/>
        <v>651</v>
      </c>
      <c r="L60" s="53"/>
    </row>
    <row r="61" spans="1:12" x14ac:dyDescent="0.25">
      <c r="A61" s="17"/>
      <c r="B61" s="50" t="s">
        <v>64</v>
      </c>
      <c r="C61" s="50" t="s">
        <v>6</v>
      </c>
      <c r="D61" s="50" t="s">
        <v>7</v>
      </c>
      <c r="E61" s="50" t="s">
        <v>8</v>
      </c>
      <c r="F61" s="50" t="s">
        <v>9</v>
      </c>
      <c r="G61" s="53"/>
      <c r="H61" s="50"/>
      <c r="I61" s="50"/>
      <c r="J61" s="50"/>
      <c r="K61" s="50"/>
      <c r="L61" s="53"/>
    </row>
    <row r="62" spans="1:12" x14ac:dyDescent="0.25">
      <c r="A62" s="13" t="s">
        <v>208</v>
      </c>
      <c r="B62" s="13" t="s">
        <v>65</v>
      </c>
      <c r="C62" s="21">
        <v>281</v>
      </c>
      <c r="D62" s="60">
        <v>200</v>
      </c>
      <c r="E62" s="79">
        <v>172</v>
      </c>
      <c r="F62" s="79">
        <v>222</v>
      </c>
      <c r="G62" s="53">
        <f t="shared" si="0"/>
        <v>875</v>
      </c>
      <c r="L62" s="53"/>
    </row>
    <row r="63" spans="1:12" x14ac:dyDescent="0.25">
      <c r="A63" s="13" t="s">
        <v>209</v>
      </c>
      <c r="B63" s="13" t="s">
        <v>59</v>
      </c>
      <c r="C63" s="21">
        <v>194</v>
      </c>
      <c r="D63" s="60">
        <v>166</v>
      </c>
      <c r="E63" s="79">
        <v>142</v>
      </c>
      <c r="F63" s="79">
        <v>149</v>
      </c>
      <c r="G63" s="53">
        <f t="shared" si="0"/>
        <v>651</v>
      </c>
      <c r="L63" s="53"/>
    </row>
    <row r="64" spans="1:12" x14ac:dyDescent="0.25">
      <c r="A64" s="13" t="s">
        <v>210</v>
      </c>
      <c r="B64" s="13" t="s">
        <v>60</v>
      </c>
      <c r="C64" s="21">
        <v>70</v>
      </c>
      <c r="D64" s="60">
        <v>17</v>
      </c>
      <c r="E64" s="79">
        <v>19</v>
      </c>
      <c r="F64" s="79">
        <v>12</v>
      </c>
      <c r="G64" s="53">
        <f t="shared" si="0"/>
        <v>118</v>
      </c>
      <c r="L64" s="53"/>
    </row>
    <row r="65" spans="1:12" x14ac:dyDescent="0.25">
      <c r="A65" s="13" t="s">
        <v>211</v>
      </c>
      <c r="B65" s="13" t="s">
        <v>55</v>
      </c>
      <c r="C65" s="21">
        <v>2</v>
      </c>
      <c r="D65" s="60">
        <v>2</v>
      </c>
      <c r="E65" s="79">
        <v>4</v>
      </c>
      <c r="F65" s="79">
        <v>5</v>
      </c>
      <c r="G65" s="53">
        <f t="shared" si="0"/>
        <v>13</v>
      </c>
      <c r="L65" s="53"/>
    </row>
    <row r="66" spans="1:12" x14ac:dyDescent="0.25">
      <c r="A66" s="13" t="s">
        <v>212</v>
      </c>
      <c r="B66" s="13" t="s">
        <v>89</v>
      </c>
      <c r="C66" s="63"/>
      <c r="D66" s="60">
        <v>2</v>
      </c>
      <c r="E66" s="79">
        <v>3</v>
      </c>
      <c r="F66" s="79">
        <v>46</v>
      </c>
      <c r="G66" s="53">
        <f t="shared" si="0"/>
        <v>51</v>
      </c>
      <c r="L66" s="53"/>
    </row>
    <row r="67" spans="1:12" x14ac:dyDescent="0.25">
      <c r="A67" s="13" t="s">
        <v>213</v>
      </c>
      <c r="B67" s="13" t="s">
        <v>56</v>
      </c>
      <c r="C67" s="21">
        <v>0</v>
      </c>
      <c r="D67" s="60">
        <v>2</v>
      </c>
      <c r="E67" s="79">
        <v>0</v>
      </c>
      <c r="F67" s="79">
        <v>1</v>
      </c>
      <c r="G67" s="53">
        <f t="shared" si="0"/>
        <v>3</v>
      </c>
      <c r="L67" s="53"/>
    </row>
    <row r="68" spans="1:12" x14ac:dyDescent="0.25">
      <c r="A68" s="13" t="s">
        <v>214</v>
      </c>
      <c r="B68" s="13" t="s">
        <v>90</v>
      </c>
      <c r="C68" s="63"/>
      <c r="D68" s="60">
        <v>4</v>
      </c>
      <c r="E68" s="79">
        <v>1</v>
      </c>
      <c r="F68" s="79">
        <v>3</v>
      </c>
      <c r="G68" s="53">
        <f t="shared" si="0"/>
        <v>8</v>
      </c>
      <c r="L68" s="53"/>
    </row>
    <row r="69" spans="1:12" x14ac:dyDescent="0.25">
      <c r="A69" s="13" t="s">
        <v>215</v>
      </c>
      <c r="B69" s="13" t="s">
        <v>57</v>
      </c>
      <c r="C69" s="21">
        <v>15</v>
      </c>
      <c r="D69" s="60">
        <v>7</v>
      </c>
      <c r="E69" s="79">
        <v>3</v>
      </c>
      <c r="F69" s="79">
        <v>6</v>
      </c>
      <c r="G69" s="53">
        <f t="shared" si="0"/>
        <v>31</v>
      </c>
      <c r="L69" s="53"/>
    </row>
    <row r="70" spans="1:12" x14ac:dyDescent="0.25">
      <c r="A70" s="13" t="s">
        <v>216</v>
      </c>
      <c r="B70" s="35" t="s">
        <v>66</v>
      </c>
      <c r="C70" s="21">
        <v>33</v>
      </c>
      <c r="D70" s="60">
        <v>26</v>
      </c>
      <c r="E70" s="79">
        <v>29</v>
      </c>
      <c r="F70" s="79">
        <v>37</v>
      </c>
      <c r="G70" s="53">
        <f t="shared" si="0"/>
        <v>125</v>
      </c>
      <c r="L70" s="53"/>
    </row>
    <row r="71" spans="1:12" x14ac:dyDescent="0.25">
      <c r="A71" s="13" t="s">
        <v>217</v>
      </c>
      <c r="B71" s="13" t="s">
        <v>249</v>
      </c>
      <c r="C71" s="21">
        <v>20</v>
      </c>
      <c r="D71" s="61">
        <v>13</v>
      </c>
      <c r="E71" s="79">
        <v>9</v>
      </c>
      <c r="F71" s="79">
        <v>5</v>
      </c>
      <c r="G71" s="53">
        <f t="shared" si="0"/>
        <v>47</v>
      </c>
      <c r="L71" s="53"/>
    </row>
    <row r="72" spans="1:12" x14ac:dyDescent="0.25">
      <c r="A72" s="13" t="s">
        <v>218</v>
      </c>
      <c r="B72" s="13" t="s">
        <v>250</v>
      </c>
      <c r="C72" s="63"/>
      <c r="D72" s="64"/>
      <c r="E72" s="79">
        <v>8</v>
      </c>
      <c r="F72" s="79">
        <v>4</v>
      </c>
      <c r="G72" s="53"/>
      <c r="L72" s="53"/>
    </row>
    <row r="73" spans="1:12" x14ac:dyDescent="0.25">
      <c r="A73" s="13" t="s">
        <v>219</v>
      </c>
      <c r="B73" s="13" t="s">
        <v>67</v>
      </c>
      <c r="C73" s="21">
        <v>6</v>
      </c>
      <c r="D73" s="61">
        <v>8</v>
      </c>
      <c r="E73" s="79">
        <v>6</v>
      </c>
      <c r="F73" s="79">
        <v>4</v>
      </c>
      <c r="G73" s="53">
        <f t="shared" ref="G73:G97" si="1">SUM(C73:F73)</f>
        <v>24</v>
      </c>
      <c r="L73" s="53"/>
    </row>
    <row r="74" spans="1:12" x14ac:dyDescent="0.25">
      <c r="A74" s="13" t="s">
        <v>220</v>
      </c>
      <c r="B74" s="35" t="s">
        <v>68</v>
      </c>
      <c r="C74" s="21">
        <v>118</v>
      </c>
      <c r="D74" s="61">
        <v>83</v>
      </c>
      <c r="E74" s="79">
        <v>58</v>
      </c>
      <c r="F74" s="79">
        <v>94</v>
      </c>
      <c r="G74" s="53">
        <f t="shared" si="1"/>
        <v>353</v>
      </c>
      <c r="L74" s="53"/>
    </row>
    <row r="75" spans="1:12" x14ac:dyDescent="0.25">
      <c r="A75" s="13" t="s">
        <v>221</v>
      </c>
      <c r="B75" s="13" t="s">
        <v>69</v>
      </c>
      <c r="C75" s="21">
        <v>34</v>
      </c>
      <c r="D75" s="61">
        <v>24</v>
      </c>
      <c r="E75" s="79">
        <v>9</v>
      </c>
      <c r="F75" s="79">
        <v>20</v>
      </c>
      <c r="G75" s="53">
        <f t="shared" si="1"/>
        <v>87</v>
      </c>
      <c r="L75" s="53"/>
    </row>
    <row r="76" spans="1:12" x14ac:dyDescent="0.25">
      <c r="A76" s="13" t="s">
        <v>222</v>
      </c>
      <c r="B76" s="13" t="s">
        <v>252</v>
      </c>
      <c r="C76" s="21">
        <v>31</v>
      </c>
      <c r="D76" s="61">
        <v>31</v>
      </c>
      <c r="E76" s="79">
        <v>21</v>
      </c>
      <c r="F76" s="79">
        <v>35</v>
      </c>
      <c r="G76" s="53">
        <f t="shared" si="1"/>
        <v>118</v>
      </c>
      <c r="L76" s="53"/>
    </row>
    <row r="77" spans="1:12" x14ac:dyDescent="0.25">
      <c r="A77" s="13" t="s">
        <v>223</v>
      </c>
      <c r="B77" s="13" t="s">
        <v>70</v>
      </c>
      <c r="C77" s="21">
        <v>19</v>
      </c>
      <c r="D77" s="61">
        <v>8</v>
      </c>
      <c r="E77" s="79">
        <v>5</v>
      </c>
      <c r="F77" s="79">
        <v>10</v>
      </c>
      <c r="G77" s="53">
        <f t="shared" si="1"/>
        <v>42</v>
      </c>
      <c r="L77" s="53"/>
    </row>
    <row r="78" spans="1:12" x14ac:dyDescent="0.25">
      <c r="A78" s="13" t="s">
        <v>224</v>
      </c>
      <c r="B78" s="13" t="s">
        <v>67</v>
      </c>
      <c r="C78" s="21">
        <v>34</v>
      </c>
      <c r="D78" s="61">
        <v>20</v>
      </c>
      <c r="E78" s="79">
        <v>23</v>
      </c>
      <c r="F78" s="79">
        <v>29</v>
      </c>
      <c r="G78" s="53">
        <f t="shared" si="1"/>
        <v>106</v>
      </c>
      <c r="L78" s="53"/>
    </row>
    <row r="79" spans="1:12" x14ac:dyDescent="0.25">
      <c r="A79" s="13" t="s">
        <v>225</v>
      </c>
      <c r="B79" s="35" t="s">
        <v>71</v>
      </c>
      <c r="C79" s="21">
        <v>60</v>
      </c>
      <c r="D79" s="61">
        <v>40</v>
      </c>
      <c r="E79" s="79">
        <v>45</v>
      </c>
      <c r="F79" s="79">
        <v>56</v>
      </c>
      <c r="G79" s="53">
        <f t="shared" si="1"/>
        <v>201</v>
      </c>
      <c r="L79" s="53"/>
    </row>
    <row r="80" spans="1:12" x14ac:dyDescent="0.25">
      <c r="A80" s="13" t="s">
        <v>226</v>
      </c>
      <c r="B80" s="58" t="s">
        <v>253</v>
      </c>
      <c r="C80" s="21">
        <v>3</v>
      </c>
      <c r="D80" s="61">
        <v>3</v>
      </c>
      <c r="E80" s="79">
        <v>10</v>
      </c>
      <c r="F80" s="79">
        <v>6</v>
      </c>
      <c r="G80" s="53">
        <f t="shared" si="1"/>
        <v>22</v>
      </c>
      <c r="L80" s="53"/>
    </row>
    <row r="81" spans="1:12" x14ac:dyDescent="0.25">
      <c r="A81" s="13" t="s">
        <v>227</v>
      </c>
      <c r="B81" s="35" t="s">
        <v>72</v>
      </c>
      <c r="C81" s="21">
        <v>8</v>
      </c>
      <c r="D81" s="61">
        <v>15</v>
      </c>
      <c r="E81" s="79">
        <v>8</v>
      </c>
      <c r="F81" s="79">
        <v>14</v>
      </c>
      <c r="G81" s="53">
        <f t="shared" si="1"/>
        <v>45</v>
      </c>
      <c r="L81" s="53"/>
    </row>
    <row r="82" spans="1:12" x14ac:dyDescent="0.25">
      <c r="A82" s="13" t="s">
        <v>228</v>
      </c>
      <c r="B82" s="35" t="s">
        <v>73</v>
      </c>
      <c r="C82" s="21">
        <v>59</v>
      </c>
      <c r="D82" s="61">
        <v>36</v>
      </c>
      <c r="E82" s="79">
        <v>30</v>
      </c>
      <c r="F82" s="79">
        <v>21</v>
      </c>
      <c r="G82" s="53">
        <f t="shared" si="1"/>
        <v>146</v>
      </c>
      <c r="L82" s="53"/>
    </row>
    <row r="83" spans="1:12" x14ac:dyDescent="0.25">
      <c r="A83" s="13" t="s">
        <v>229</v>
      </c>
      <c r="B83" s="35" t="s">
        <v>74</v>
      </c>
      <c r="C83" s="21">
        <v>3</v>
      </c>
      <c r="D83" s="61">
        <v>0</v>
      </c>
      <c r="E83" s="79">
        <v>2</v>
      </c>
      <c r="F83" s="79">
        <v>0</v>
      </c>
      <c r="G83" s="53">
        <f t="shared" si="1"/>
        <v>5</v>
      </c>
      <c r="L83" s="53"/>
    </row>
    <row r="84" spans="1:12" x14ac:dyDescent="0.25">
      <c r="A84" s="13" t="s">
        <v>230</v>
      </c>
      <c r="B84" s="13" t="s">
        <v>75</v>
      </c>
      <c r="C84" s="21">
        <v>97</v>
      </c>
      <c r="D84" s="60">
        <v>58</v>
      </c>
      <c r="E84" s="79">
        <v>56</v>
      </c>
      <c r="F84" s="79">
        <v>61</v>
      </c>
      <c r="G84" s="53">
        <f t="shared" si="1"/>
        <v>272</v>
      </c>
      <c r="L84" s="53"/>
    </row>
    <row r="85" spans="1:12" x14ac:dyDescent="0.25">
      <c r="A85" s="13" t="s">
        <v>231</v>
      </c>
      <c r="B85" s="13" t="s">
        <v>76</v>
      </c>
      <c r="C85" s="21">
        <v>32</v>
      </c>
      <c r="D85" s="60">
        <v>20</v>
      </c>
      <c r="E85" s="79">
        <v>17</v>
      </c>
      <c r="F85" s="79">
        <v>18</v>
      </c>
      <c r="G85" s="53">
        <f t="shared" si="1"/>
        <v>87</v>
      </c>
      <c r="L85" s="53"/>
    </row>
    <row r="86" spans="1:12" x14ac:dyDescent="0.25">
      <c r="A86" s="13" t="s">
        <v>232</v>
      </c>
      <c r="B86" s="13" t="s">
        <v>77</v>
      </c>
      <c r="C86" s="21">
        <v>1</v>
      </c>
      <c r="D86" s="60">
        <v>0</v>
      </c>
      <c r="E86" s="79">
        <v>3</v>
      </c>
      <c r="F86" s="79">
        <v>0</v>
      </c>
      <c r="G86" s="53">
        <f t="shared" si="1"/>
        <v>4</v>
      </c>
      <c r="L86" s="53"/>
    </row>
    <row r="87" spans="1:12" x14ac:dyDescent="0.25">
      <c r="A87" s="13" t="s">
        <v>233</v>
      </c>
      <c r="B87" s="13" t="s">
        <v>78</v>
      </c>
      <c r="C87" s="21">
        <v>15</v>
      </c>
      <c r="D87" s="60">
        <v>12</v>
      </c>
      <c r="E87" s="79">
        <v>3</v>
      </c>
      <c r="F87" s="79">
        <v>8</v>
      </c>
      <c r="G87" s="53">
        <f t="shared" si="1"/>
        <v>38</v>
      </c>
      <c r="L87" s="53"/>
    </row>
    <row r="88" spans="1:12" x14ac:dyDescent="0.25">
      <c r="A88" s="13" t="s">
        <v>234</v>
      </c>
      <c r="B88" s="13" t="s">
        <v>79</v>
      </c>
      <c r="C88" s="21">
        <v>49</v>
      </c>
      <c r="D88" s="60">
        <v>36</v>
      </c>
      <c r="E88" s="79">
        <v>34</v>
      </c>
      <c r="F88" s="79">
        <v>33</v>
      </c>
      <c r="G88" s="53">
        <f t="shared" si="1"/>
        <v>152</v>
      </c>
      <c r="L88" s="53"/>
    </row>
    <row r="89" spans="1:12" x14ac:dyDescent="0.25">
      <c r="A89" s="13" t="s">
        <v>235</v>
      </c>
      <c r="B89" s="13" t="s">
        <v>80</v>
      </c>
      <c r="C89" s="21">
        <v>65</v>
      </c>
      <c r="D89" s="60">
        <v>51</v>
      </c>
      <c r="E89" s="79">
        <v>44</v>
      </c>
      <c r="F89" s="79">
        <v>79</v>
      </c>
      <c r="G89" s="53">
        <f t="shared" si="1"/>
        <v>239</v>
      </c>
      <c r="L89" s="53"/>
    </row>
    <row r="90" spans="1:12" x14ac:dyDescent="0.25">
      <c r="A90" s="13" t="s">
        <v>236</v>
      </c>
      <c r="B90" s="13" t="s">
        <v>81</v>
      </c>
      <c r="C90" s="21">
        <v>9</v>
      </c>
      <c r="D90" s="60">
        <v>7</v>
      </c>
      <c r="E90" s="79">
        <v>7</v>
      </c>
      <c r="F90" s="79">
        <v>8</v>
      </c>
      <c r="G90" s="53">
        <f t="shared" si="1"/>
        <v>31</v>
      </c>
      <c r="L90" s="53"/>
    </row>
    <row r="91" spans="1:12" x14ac:dyDescent="0.25">
      <c r="A91" s="13" t="s">
        <v>237</v>
      </c>
      <c r="B91" s="13" t="s">
        <v>82</v>
      </c>
      <c r="C91" s="21">
        <v>10</v>
      </c>
      <c r="D91" s="60">
        <v>11</v>
      </c>
      <c r="E91" s="79">
        <v>6</v>
      </c>
      <c r="F91" s="79">
        <v>13</v>
      </c>
      <c r="G91" s="53">
        <f t="shared" si="1"/>
        <v>40</v>
      </c>
      <c r="L91" s="53"/>
    </row>
    <row r="92" spans="1:12" x14ac:dyDescent="0.25">
      <c r="A92" s="13" t="s">
        <v>238</v>
      </c>
      <c r="B92" s="13" t="s">
        <v>83</v>
      </c>
      <c r="C92" s="21">
        <v>3</v>
      </c>
      <c r="D92" s="60">
        <v>5</v>
      </c>
      <c r="E92" s="79">
        <v>2</v>
      </c>
      <c r="F92" s="79">
        <v>2</v>
      </c>
      <c r="G92" s="53">
        <f t="shared" si="1"/>
        <v>12</v>
      </c>
      <c r="L92" s="53"/>
    </row>
    <row r="93" spans="1:12" x14ac:dyDescent="0.25">
      <c r="A93" s="13" t="s">
        <v>239</v>
      </c>
      <c r="B93" s="13" t="s">
        <v>84</v>
      </c>
      <c r="C93" s="21">
        <v>20</v>
      </c>
      <c r="D93" s="60">
        <v>28</v>
      </c>
      <c r="E93" s="79">
        <v>30</v>
      </c>
      <c r="F93" s="79">
        <v>16</v>
      </c>
      <c r="G93" s="53">
        <f t="shared" si="1"/>
        <v>94</v>
      </c>
      <c r="L93" s="53"/>
    </row>
    <row r="94" spans="1:12" x14ac:dyDescent="0.25">
      <c r="A94" s="13" t="s">
        <v>240</v>
      </c>
      <c r="B94" s="13" t="s">
        <v>85</v>
      </c>
      <c r="C94" s="21">
        <v>7</v>
      </c>
      <c r="D94" s="60">
        <v>8</v>
      </c>
      <c r="E94" s="79">
        <v>9</v>
      </c>
      <c r="F94" s="79">
        <v>9</v>
      </c>
      <c r="G94" s="53">
        <f t="shared" si="1"/>
        <v>33</v>
      </c>
      <c r="L94" s="53"/>
    </row>
    <row r="95" spans="1:12" x14ac:dyDescent="0.25">
      <c r="A95" s="13" t="s">
        <v>241</v>
      </c>
      <c r="B95" s="13" t="s">
        <v>86</v>
      </c>
      <c r="C95" s="21">
        <v>44</v>
      </c>
      <c r="D95" s="61">
        <v>29</v>
      </c>
      <c r="E95" s="79">
        <v>23</v>
      </c>
      <c r="F95" s="79">
        <v>18</v>
      </c>
      <c r="G95" s="53">
        <f t="shared" si="1"/>
        <v>114</v>
      </c>
      <c r="L95" s="53"/>
    </row>
    <row r="96" spans="1:12" x14ac:dyDescent="0.25">
      <c r="A96" s="13" t="s">
        <v>242</v>
      </c>
      <c r="B96" s="13" t="s">
        <v>87</v>
      </c>
      <c r="C96" s="21">
        <v>2</v>
      </c>
      <c r="D96" s="61">
        <v>3</v>
      </c>
      <c r="E96" s="79">
        <v>4</v>
      </c>
      <c r="F96" s="79">
        <v>1</v>
      </c>
      <c r="G96" s="53">
        <f t="shared" si="1"/>
        <v>10</v>
      </c>
      <c r="L96" s="53"/>
    </row>
    <row r="97" spans="1:12" x14ac:dyDescent="0.25">
      <c r="A97" s="13" t="s">
        <v>251</v>
      </c>
      <c r="B97" s="13" t="s">
        <v>88</v>
      </c>
      <c r="C97" s="21">
        <v>0</v>
      </c>
      <c r="D97" s="62">
        <v>12</v>
      </c>
      <c r="E97" s="79">
        <v>16</v>
      </c>
      <c r="F97" s="79">
        <v>15</v>
      </c>
      <c r="G97" s="53">
        <f t="shared" si="1"/>
        <v>43</v>
      </c>
      <c r="L97" s="53"/>
    </row>
    <row r="100" spans="1:12" x14ac:dyDescent="0.25">
      <c r="A100" s="13" t="s">
        <v>243</v>
      </c>
      <c r="B100" s="13" t="s">
        <v>244</v>
      </c>
    </row>
    <row r="101" spans="1:12" x14ac:dyDescent="0.25">
      <c r="A101" s="13" t="s">
        <v>245</v>
      </c>
      <c r="B101" s="13" t="s">
        <v>246</v>
      </c>
    </row>
    <row r="102" spans="1:12" x14ac:dyDescent="0.25">
      <c r="A102" s="13" t="s">
        <v>247</v>
      </c>
      <c r="B102" s="13" t="s">
        <v>248</v>
      </c>
    </row>
  </sheetData>
  <mergeCells count="5">
    <mergeCell ref="C1:F1"/>
    <mergeCell ref="H1:K1"/>
    <mergeCell ref="M1:P1"/>
    <mergeCell ref="R1:U1"/>
    <mergeCell ref="W1:Z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4"/>
  <sheetViews>
    <sheetView tabSelected="1" workbookViewId="0">
      <selection activeCell="AB13" sqref="AB13"/>
    </sheetView>
  </sheetViews>
  <sheetFormatPr defaultRowHeight="15" x14ac:dyDescent="0.25"/>
  <cols>
    <col min="2" max="2" width="27.5703125" bestFit="1" customWidth="1"/>
    <col min="3" max="9" width="9.140625" hidden="1" customWidth="1"/>
    <col min="10" max="16" width="0" hidden="1" customWidth="1"/>
  </cols>
  <sheetData>
    <row r="1" spans="1:30" ht="15.75" x14ac:dyDescent="0.25">
      <c r="A1" s="1"/>
      <c r="B1" s="2"/>
      <c r="C1" s="98" t="s">
        <v>120</v>
      </c>
      <c r="D1" s="99"/>
      <c r="E1" s="99"/>
      <c r="F1" s="99"/>
      <c r="G1" s="99"/>
      <c r="H1" s="99"/>
      <c r="I1" s="100"/>
      <c r="J1" s="89" t="s">
        <v>121</v>
      </c>
      <c r="K1" s="90"/>
      <c r="L1" s="90"/>
      <c r="M1" s="90"/>
      <c r="N1" s="90"/>
      <c r="O1" s="90"/>
      <c r="P1" s="91"/>
      <c r="Q1" s="89" t="s">
        <v>255</v>
      </c>
      <c r="R1" s="90"/>
      <c r="S1" s="90"/>
      <c r="T1" s="90"/>
      <c r="U1" s="90"/>
      <c r="V1" s="90"/>
      <c r="W1" s="91"/>
      <c r="X1" s="89" t="s">
        <v>257</v>
      </c>
      <c r="Y1" s="90"/>
      <c r="Z1" s="90"/>
      <c r="AA1" s="90"/>
      <c r="AB1" s="90"/>
      <c r="AC1" s="90"/>
      <c r="AD1" s="91"/>
    </row>
    <row r="2" spans="1:30" ht="15.75" x14ac:dyDescent="0.25">
      <c r="A2" s="3"/>
      <c r="B2" s="3"/>
      <c r="C2" s="95" t="s">
        <v>113</v>
      </c>
      <c r="D2" s="96"/>
      <c r="E2" s="96"/>
      <c r="F2" s="96"/>
      <c r="G2" s="96"/>
      <c r="H2" s="96"/>
      <c r="I2" s="97"/>
      <c r="J2" s="92" t="s">
        <v>113</v>
      </c>
      <c r="K2" s="93"/>
      <c r="L2" s="93"/>
      <c r="M2" s="93"/>
      <c r="N2" s="93"/>
      <c r="O2" s="93"/>
      <c r="P2" s="94"/>
      <c r="Q2" s="92" t="s">
        <v>113</v>
      </c>
      <c r="R2" s="93"/>
      <c r="S2" s="93"/>
      <c r="T2" s="93"/>
      <c r="U2" s="93"/>
      <c r="V2" s="93"/>
      <c r="W2" s="94"/>
      <c r="X2" s="92" t="s">
        <v>113</v>
      </c>
      <c r="Y2" s="93"/>
      <c r="Z2" s="93"/>
      <c r="AA2" s="93"/>
      <c r="AB2" s="93"/>
      <c r="AC2" s="93"/>
      <c r="AD2" s="94"/>
    </row>
    <row r="3" spans="1:30" ht="15.75" x14ac:dyDescent="0.25">
      <c r="A3" s="4"/>
      <c r="B3" s="4" t="s">
        <v>91</v>
      </c>
      <c r="C3" s="15" t="s">
        <v>114</v>
      </c>
      <c r="D3" s="15" t="s">
        <v>115</v>
      </c>
      <c r="E3" s="15" t="s">
        <v>116</v>
      </c>
      <c r="F3" s="15" t="s">
        <v>117</v>
      </c>
      <c r="G3" s="15" t="s">
        <v>118</v>
      </c>
      <c r="H3" s="15" t="s">
        <v>119</v>
      </c>
      <c r="I3" s="16" t="s">
        <v>20</v>
      </c>
      <c r="J3" s="15" t="s">
        <v>114</v>
      </c>
      <c r="K3" s="15" t="s">
        <v>115</v>
      </c>
      <c r="L3" s="15" t="s">
        <v>116</v>
      </c>
      <c r="M3" s="15" t="s">
        <v>117</v>
      </c>
      <c r="N3" s="15" t="s">
        <v>118</v>
      </c>
      <c r="O3" s="15" t="s">
        <v>119</v>
      </c>
      <c r="P3" s="16" t="s">
        <v>20</v>
      </c>
      <c r="Q3" s="15" t="s">
        <v>114</v>
      </c>
      <c r="R3" s="15" t="s">
        <v>115</v>
      </c>
      <c r="S3" s="15" t="s">
        <v>116</v>
      </c>
      <c r="T3" s="15" t="s">
        <v>117</v>
      </c>
      <c r="U3" s="15" t="s">
        <v>118</v>
      </c>
      <c r="V3" s="15" t="s">
        <v>119</v>
      </c>
      <c r="W3" s="16" t="s">
        <v>20</v>
      </c>
      <c r="X3" s="15" t="s">
        <v>114</v>
      </c>
      <c r="Y3" s="15" t="s">
        <v>115</v>
      </c>
      <c r="Z3" s="15" t="s">
        <v>116</v>
      </c>
      <c r="AA3" s="15" t="s">
        <v>117</v>
      </c>
      <c r="AB3" s="15" t="s">
        <v>118</v>
      </c>
      <c r="AC3" s="15" t="s">
        <v>119</v>
      </c>
      <c r="AD3" s="16" t="s">
        <v>20</v>
      </c>
    </row>
    <row r="4" spans="1:30" x14ac:dyDescent="0.25">
      <c r="A4" s="5"/>
      <c r="B4" s="5" t="s">
        <v>92</v>
      </c>
      <c r="C4" s="18">
        <v>3</v>
      </c>
      <c r="D4" s="18">
        <v>2</v>
      </c>
      <c r="E4" s="18">
        <v>2</v>
      </c>
      <c r="F4" s="18">
        <v>0</v>
      </c>
      <c r="G4" s="18">
        <v>0</v>
      </c>
      <c r="H4" s="18">
        <v>0</v>
      </c>
      <c r="I4" s="29">
        <f>SUM(C4:H4)</f>
        <v>7</v>
      </c>
      <c r="J4" s="18">
        <v>3</v>
      </c>
      <c r="K4" s="18">
        <v>1</v>
      </c>
      <c r="L4" s="18">
        <v>1</v>
      </c>
      <c r="M4" s="18">
        <v>1</v>
      </c>
      <c r="N4" s="18">
        <v>0</v>
      </c>
      <c r="O4" s="18">
        <v>0</v>
      </c>
      <c r="P4" s="29">
        <f>SUM(J4:O4)</f>
        <v>6</v>
      </c>
      <c r="Q4" s="18">
        <v>4</v>
      </c>
      <c r="R4" s="18">
        <v>1</v>
      </c>
      <c r="S4" s="18">
        <v>1</v>
      </c>
      <c r="T4" s="18">
        <v>0</v>
      </c>
      <c r="U4" s="18">
        <v>0</v>
      </c>
      <c r="V4" s="18">
        <v>0</v>
      </c>
      <c r="W4" s="30">
        <f>SUM(Q4:V4)</f>
        <v>6</v>
      </c>
      <c r="X4" s="18">
        <v>4</v>
      </c>
      <c r="Y4" s="18">
        <v>4</v>
      </c>
      <c r="Z4" s="18">
        <v>2</v>
      </c>
      <c r="AA4" s="18">
        <v>0</v>
      </c>
      <c r="AB4" s="18">
        <v>0</v>
      </c>
      <c r="AC4" s="18">
        <v>0</v>
      </c>
      <c r="AD4" s="80">
        <f>SUM(X4:AC4)</f>
        <v>10</v>
      </c>
    </row>
    <row r="5" spans="1:30" x14ac:dyDescent="0.25">
      <c r="A5" s="5"/>
      <c r="B5" s="5" t="s">
        <v>93</v>
      </c>
      <c r="C5" s="18">
        <v>0</v>
      </c>
      <c r="D5" s="18">
        <v>7</v>
      </c>
      <c r="E5" s="18">
        <v>3</v>
      </c>
      <c r="F5" s="18">
        <v>5</v>
      </c>
      <c r="G5" s="18">
        <v>3</v>
      </c>
      <c r="H5" s="18">
        <v>0</v>
      </c>
      <c r="I5" s="29">
        <f>SUM(C5:H5)</f>
        <v>18</v>
      </c>
      <c r="J5" s="18">
        <v>7</v>
      </c>
      <c r="K5" s="18">
        <v>14</v>
      </c>
      <c r="L5" s="67">
        <v>6</v>
      </c>
      <c r="M5" s="18">
        <v>1</v>
      </c>
      <c r="N5" s="18">
        <v>0</v>
      </c>
      <c r="O5" s="18">
        <v>0</v>
      </c>
      <c r="P5" s="29">
        <f>SUM(J5:O5)</f>
        <v>28</v>
      </c>
      <c r="Q5" s="18">
        <v>6</v>
      </c>
      <c r="R5" s="18">
        <v>6</v>
      </c>
      <c r="S5" s="67">
        <v>2</v>
      </c>
      <c r="T5" s="18">
        <v>1</v>
      </c>
      <c r="U5" s="18">
        <v>0</v>
      </c>
      <c r="V5" s="18">
        <v>0</v>
      </c>
      <c r="W5" s="30">
        <f t="shared" ref="W5:W14" si="0">SUM(Q5:V5)</f>
        <v>15</v>
      </c>
      <c r="X5" s="18">
        <v>2</v>
      </c>
      <c r="Y5" s="18">
        <v>0</v>
      </c>
      <c r="Z5" s="67">
        <v>1</v>
      </c>
      <c r="AA5" s="18">
        <v>1</v>
      </c>
      <c r="AB5" s="18">
        <v>0</v>
      </c>
      <c r="AC5" s="18">
        <v>0</v>
      </c>
      <c r="AD5" s="80">
        <f>SUM(X5:AC5)</f>
        <v>4</v>
      </c>
    </row>
    <row r="6" spans="1:30" x14ac:dyDescent="0.25">
      <c r="A6" s="5"/>
      <c r="B6" s="5" t="s">
        <v>256</v>
      </c>
      <c r="C6" s="77"/>
      <c r="D6" s="77"/>
      <c r="E6" s="77"/>
      <c r="F6" s="77"/>
      <c r="G6" s="77"/>
      <c r="H6" s="77"/>
      <c r="I6" s="78"/>
      <c r="J6" s="77"/>
      <c r="K6" s="77"/>
      <c r="L6" s="77"/>
      <c r="M6" s="77"/>
      <c r="N6" s="77"/>
      <c r="O6" s="77"/>
      <c r="P6" s="78"/>
      <c r="Q6" s="18">
        <v>12</v>
      </c>
      <c r="R6" s="18">
        <v>15</v>
      </c>
      <c r="S6" s="67">
        <v>10</v>
      </c>
      <c r="T6" s="18">
        <v>1</v>
      </c>
      <c r="U6" s="18">
        <v>0</v>
      </c>
      <c r="V6" s="18">
        <v>0</v>
      </c>
      <c r="W6" s="30">
        <f t="shared" si="0"/>
        <v>38</v>
      </c>
      <c r="X6" s="18">
        <v>24</v>
      </c>
      <c r="Y6" s="18">
        <v>13</v>
      </c>
      <c r="Z6" s="67">
        <v>10</v>
      </c>
      <c r="AA6" s="18">
        <v>2</v>
      </c>
      <c r="AB6" s="18">
        <v>0</v>
      </c>
      <c r="AC6" s="18">
        <v>0</v>
      </c>
      <c r="AD6" s="80">
        <f>SUM(X6:AC6)</f>
        <v>49</v>
      </c>
    </row>
    <row r="7" spans="1:30" x14ac:dyDescent="0.25">
      <c r="A7" s="5"/>
      <c r="B7" s="5" t="s">
        <v>94</v>
      </c>
      <c r="C7" s="18">
        <v>14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29">
        <f>SUM(C7:H7)</f>
        <v>14</v>
      </c>
      <c r="J7" s="18">
        <v>21</v>
      </c>
      <c r="K7" s="18">
        <v>1</v>
      </c>
      <c r="L7" s="18">
        <v>0</v>
      </c>
      <c r="M7" s="18">
        <v>0</v>
      </c>
      <c r="N7" s="18">
        <v>0</v>
      </c>
      <c r="O7" s="18">
        <v>0</v>
      </c>
      <c r="P7" s="29">
        <f>SUM(J7:O7)</f>
        <v>22</v>
      </c>
      <c r="Q7" s="18">
        <v>19</v>
      </c>
      <c r="R7" s="18">
        <v>1</v>
      </c>
      <c r="S7" s="18">
        <v>0</v>
      </c>
      <c r="T7" s="18">
        <v>0</v>
      </c>
      <c r="U7" s="18">
        <v>0</v>
      </c>
      <c r="V7" s="18">
        <v>0</v>
      </c>
      <c r="W7" s="30">
        <f t="shared" si="0"/>
        <v>20</v>
      </c>
      <c r="X7" s="18">
        <v>41</v>
      </c>
      <c r="Y7" s="18">
        <v>1</v>
      </c>
      <c r="Z7" s="18">
        <v>0</v>
      </c>
      <c r="AA7" s="18">
        <v>0</v>
      </c>
      <c r="AB7" s="18">
        <v>0</v>
      </c>
      <c r="AC7" s="18">
        <v>0</v>
      </c>
      <c r="AD7" s="80">
        <f>SUM(X7:AC7)</f>
        <v>42</v>
      </c>
    </row>
    <row r="8" spans="1:30" ht="21" x14ac:dyDescent="0.35">
      <c r="A8" s="6" t="s">
        <v>13</v>
      </c>
      <c r="B8" s="5" t="s">
        <v>95</v>
      </c>
      <c r="C8" s="18">
        <v>5</v>
      </c>
      <c r="D8" s="18">
        <v>9</v>
      </c>
      <c r="E8" s="18">
        <v>6</v>
      </c>
      <c r="F8" s="18">
        <v>1</v>
      </c>
      <c r="G8" s="18">
        <v>0</v>
      </c>
      <c r="H8" s="18">
        <v>0</v>
      </c>
      <c r="I8" s="29">
        <f>SUM(C8:H8)</f>
        <v>21</v>
      </c>
      <c r="J8" s="18">
        <v>0</v>
      </c>
      <c r="K8" s="18">
        <v>7</v>
      </c>
      <c r="L8" s="18">
        <v>3</v>
      </c>
      <c r="M8" s="18">
        <v>4</v>
      </c>
      <c r="N8" s="18">
        <v>4</v>
      </c>
      <c r="O8" s="18">
        <v>0</v>
      </c>
      <c r="P8" s="29">
        <f>SUM(J8:O8)</f>
        <v>18</v>
      </c>
      <c r="Q8" s="18">
        <v>0</v>
      </c>
      <c r="R8" s="18">
        <v>8</v>
      </c>
      <c r="S8" s="18">
        <v>0</v>
      </c>
      <c r="T8" s="18">
        <v>5</v>
      </c>
      <c r="U8" s="18">
        <v>4</v>
      </c>
      <c r="V8" s="18">
        <v>0</v>
      </c>
      <c r="W8" s="30">
        <f t="shared" si="0"/>
        <v>17</v>
      </c>
      <c r="X8" s="18">
        <v>2</v>
      </c>
      <c r="Y8" s="18">
        <v>11</v>
      </c>
      <c r="Z8" s="18">
        <v>4</v>
      </c>
      <c r="AA8" s="18">
        <v>7</v>
      </c>
      <c r="AB8" s="18">
        <v>3</v>
      </c>
      <c r="AC8" s="18">
        <v>0</v>
      </c>
      <c r="AD8" s="80">
        <f>SUM(X8:AC8)</f>
        <v>27</v>
      </c>
    </row>
    <row r="9" spans="1:30" x14ac:dyDescent="0.25">
      <c r="A9" s="7"/>
      <c r="B9" s="7" t="s">
        <v>96</v>
      </c>
      <c r="C9" s="20">
        <f t="shared" ref="C9:P9" si="1">SUM(C4:C8)</f>
        <v>22</v>
      </c>
      <c r="D9" s="20">
        <f t="shared" si="1"/>
        <v>18</v>
      </c>
      <c r="E9" s="20">
        <f t="shared" si="1"/>
        <v>11</v>
      </c>
      <c r="F9" s="20">
        <f t="shared" si="1"/>
        <v>6</v>
      </c>
      <c r="G9" s="20">
        <f t="shared" si="1"/>
        <v>3</v>
      </c>
      <c r="H9" s="20">
        <f t="shared" si="1"/>
        <v>0</v>
      </c>
      <c r="I9" s="30">
        <f t="shared" si="1"/>
        <v>60</v>
      </c>
      <c r="J9" s="20">
        <f t="shared" si="1"/>
        <v>31</v>
      </c>
      <c r="K9" s="20">
        <f t="shared" si="1"/>
        <v>23</v>
      </c>
      <c r="L9" s="20">
        <f t="shared" si="1"/>
        <v>10</v>
      </c>
      <c r="M9" s="20">
        <f t="shared" si="1"/>
        <v>6</v>
      </c>
      <c r="N9" s="20">
        <f t="shared" si="1"/>
        <v>4</v>
      </c>
      <c r="O9" s="20">
        <f t="shared" si="1"/>
        <v>0</v>
      </c>
      <c r="P9" s="30">
        <f t="shared" si="1"/>
        <v>74</v>
      </c>
      <c r="Q9" s="20">
        <f t="shared" ref="Q9:V9" si="2">SUM(Q4:Q8)</f>
        <v>41</v>
      </c>
      <c r="R9" s="20">
        <f t="shared" si="2"/>
        <v>31</v>
      </c>
      <c r="S9" s="20">
        <f t="shared" si="2"/>
        <v>13</v>
      </c>
      <c r="T9" s="20">
        <f t="shared" si="2"/>
        <v>7</v>
      </c>
      <c r="U9" s="20">
        <f t="shared" si="2"/>
        <v>4</v>
      </c>
      <c r="V9" s="20">
        <f t="shared" si="2"/>
        <v>0</v>
      </c>
      <c r="W9" s="30">
        <f t="shared" si="0"/>
        <v>96</v>
      </c>
      <c r="X9" s="81">
        <f>SUM(X4:X8)</f>
        <v>73</v>
      </c>
      <c r="Y9" s="81">
        <f t="shared" ref="Y9:AC9" si="3">SUM(Y4:Y8)</f>
        <v>29</v>
      </c>
      <c r="Z9" s="81">
        <f t="shared" si="3"/>
        <v>17</v>
      </c>
      <c r="AA9" s="81">
        <f t="shared" si="3"/>
        <v>10</v>
      </c>
      <c r="AB9" s="81">
        <f t="shared" si="3"/>
        <v>3</v>
      </c>
      <c r="AC9" s="81">
        <f t="shared" si="3"/>
        <v>0</v>
      </c>
      <c r="AD9" s="80">
        <f>SUM(AD4:AD8)</f>
        <v>132</v>
      </c>
    </row>
    <row r="10" spans="1:30" x14ac:dyDescent="0.25">
      <c r="A10" s="5"/>
      <c r="B10" s="5" t="s">
        <v>97</v>
      </c>
      <c r="C10" s="18">
        <v>55</v>
      </c>
      <c r="D10" s="18">
        <v>22</v>
      </c>
      <c r="E10" s="18">
        <v>10</v>
      </c>
      <c r="F10" s="18">
        <v>4</v>
      </c>
      <c r="G10" s="21">
        <v>0</v>
      </c>
      <c r="H10" s="21">
        <v>0</v>
      </c>
      <c r="I10" s="31">
        <f t="shared" ref="I10:I15" si="4">SUM(C10:H10)</f>
        <v>91</v>
      </c>
      <c r="J10" s="18">
        <v>47</v>
      </c>
      <c r="K10" s="18">
        <v>46</v>
      </c>
      <c r="L10" s="18">
        <v>22</v>
      </c>
      <c r="M10" s="18">
        <v>1</v>
      </c>
      <c r="N10" s="21">
        <v>0</v>
      </c>
      <c r="O10" s="21">
        <v>0</v>
      </c>
      <c r="P10" s="31">
        <f t="shared" ref="P10:P14" si="5">SUM(J10:O10)</f>
        <v>116</v>
      </c>
      <c r="Q10" s="21">
        <v>100</v>
      </c>
      <c r="R10" s="21">
        <v>75</v>
      </c>
      <c r="S10" s="21">
        <v>33</v>
      </c>
      <c r="T10" s="21">
        <v>5</v>
      </c>
      <c r="U10" s="21">
        <v>0</v>
      </c>
      <c r="V10" s="21">
        <v>0</v>
      </c>
      <c r="W10" s="30">
        <f t="shared" si="0"/>
        <v>213</v>
      </c>
      <c r="X10" s="79">
        <v>108</v>
      </c>
      <c r="Y10" s="79">
        <v>89</v>
      </c>
      <c r="Z10" s="79">
        <v>39</v>
      </c>
      <c r="AA10" s="79">
        <v>7</v>
      </c>
      <c r="AB10" s="79">
        <v>0</v>
      </c>
      <c r="AC10" s="79">
        <v>0</v>
      </c>
      <c r="AD10" s="80">
        <f>SUM(X10:AC10)</f>
        <v>243</v>
      </c>
    </row>
    <row r="11" spans="1:30" x14ac:dyDescent="0.25">
      <c r="A11" s="5"/>
      <c r="B11" s="5" t="s">
        <v>98</v>
      </c>
      <c r="C11" s="18">
        <v>30</v>
      </c>
      <c r="D11" s="18">
        <v>41</v>
      </c>
      <c r="E11" s="18">
        <v>19</v>
      </c>
      <c r="F11" s="18">
        <v>4</v>
      </c>
      <c r="G11" s="21">
        <v>0</v>
      </c>
      <c r="H11" s="21">
        <v>0</v>
      </c>
      <c r="I11" s="31">
        <f t="shared" si="4"/>
        <v>94</v>
      </c>
      <c r="J11" s="18">
        <v>29</v>
      </c>
      <c r="K11" s="18">
        <v>22</v>
      </c>
      <c r="L11" s="18">
        <v>9</v>
      </c>
      <c r="M11" s="18">
        <v>4</v>
      </c>
      <c r="N11" s="21">
        <v>0</v>
      </c>
      <c r="O11" s="21">
        <v>0</v>
      </c>
      <c r="P11" s="31">
        <f t="shared" si="5"/>
        <v>64</v>
      </c>
      <c r="Q11" s="79">
        <v>37</v>
      </c>
      <c r="R11" s="79">
        <v>52</v>
      </c>
      <c r="S11" s="79">
        <v>22</v>
      </c>
      <c r="T11" s="79">
        <v>3</v>
      </c>
      <c r="U11" s="21">
        <v>0</v>
      </c>
      <c r="V11" s="21">
        <v>0</v>
      </c>
      <c r="W11" s="30">
        <f t="shared" si="0"/>
        <v>114</v>
      </c>
      <c r="X11" s="79">
        <v>41</v>
      </c>
      <c r="Y11" s="79">
        <v>7</v>
      </c>
      <c r="Z11" s="79">
        <v>4</v>
      </c>
      <c r="AA11" s="79">
        <v>1</v>
      </c>
      <c r="AB11" s="79">
        <v>0</v>
      </c>
      <c r="AC11" s="79">
        <v>0</v>
      </c>
      <c r="AD11" s="80">
        <f>SUM(X11:AC11)</f>
        <v>53</v>
      </c>
    </row>
    <row r="12" spans="1:30" x14ac:dyDescent="0.25">
      <c r="A12" s="5"/>
      <c r="B12" s="5" t="s">
        <v>99</v>
      </c>
      <c r="C12" s="18">
        <v>8</v>
      </c>
      <c r="D12" s="18">
        <v>37</v>
      </c>
      <c r="E12" s="18">
        <v>58</v>
      </c>
      <c r="F12" s="18">
        <v>32</v>
      </c>
      <c r="G12" s="21">
        <v>1</v>
      </c>
      <c r="H12" s="21">
        <v>0</v>
      </c>
      <c r="I12" s="31">
        <f t="shared" si="4"/>
        <v>136</v>
      </c>
      <c r="J12" s="18">
        <v>6</v>
      </c>
      <c r="K12" s="18">
        <v>37</v>
      </c>
      <c r="L12" s="18">
        <v>63</v>
      </c>
      <c r="M12" s="18">
        <v>37</v>
      </c>
      <c r="N12" s="21">
        <v>1</v>
      </c>
      <c r="O12" s="21">
        <v>0</v>
      </c>
      <c r="P12" s="31">
        <f t="shared" si="5"/>
        <v>144</v>
      </c>
      <c r="Q12" s="18">
        <v>9</v>
      </c>
      <c r="R12" s="18">
        <v>45</v>
      </c>
      <c r="S12" s="18">
        <v>69</v>
      </c>
      <c r="T12" s="18">
        <v>41</v>
      </c>
      <c r="U12" s="21">
        <v>1</v>
      </c>
      <c r="V12" s="21">
        <v>0</v>
      </c>
      <c r="W12" s="30">
        <f t="shared" si="0"/>
        <v>165</v>
      </c>
      <c r="X12" s="18">
        <v>9</v>
      </c>
      <c r="Y12" s="18">
        <v>62</v>
      </c>
      <c r="Z12" s="18">
        <v>69</v>
      </c>
      <c r="AA12" s="18">
        <v>46</v>
      </c>
      <c r="AB12" s="79">
        <v>1</v>
      </c>
      <c r="AC12" s="79">
        <v>0</v>
      </c>
      <c r="AD12" s="80">
        <f>SUM(X12:AC12)</f>
        <v>187</v>
      </c>
    </row>
    <row r="13" spans="1:30" ht="21" x14ac:dyDescent="0.35">
      <c r="A13" s="6" t="s">
        <v>14</v>
      </c>
      <c r="B13" s="5" t="s">
        <v>100</v>
      </c>
      <c r="C13" s="18">
        <v>0</v>
      </c>
      <c r="D13" s="18">
        <v>0</v>
      </c>
      <c r="E13" s="18">
        <v>0</v>
      </c>
      <c r="F13" s="18">
        <v>0</v>
      </c>
      <c r="G13" s="21">
        <v>0</v>
      </c>
      <c r="H13" s="21">
        <v>0</v>
      </c>
      <c r="I13" s="31">
        <f t="shared" si="4"/>
        <v>0</v>
      </c>
      <c r="J13" s="18">
        <v>0</v>
      </c>
      <c r="K13" s="18">
        <v>0</v>
      </c>
      <c r="L13" s="18">
        <v>0</v>
      </c>
      <c r="M13" s="18">
        <v>0</v>
      </c>
      <c r="N13" s="21">
        <v>0</v>
      </c>
      <c r="O13" s="21">
        <v>0</v>
      </c>
      <c r="P13" s="31">
        <f t="shared" si="5"/>
        <v>0</v>
      </c>
      <c r="Q13" s="18">
        <v>0</v>
      </c>
      <c r="R13" s="18">
        <v>0</v>
      </c>
      <c r="S13" s="18">
        <v>0</v>
      </c>
      <c r="T13" s="18">
        <v>0</v>
      </c>
      <c r="U13" s="21">
        <v>0</v>
      </c>
      <c r="V13" s="21">
        <v>0</v>
      </c>
      <c r="W13" s="30">
        <f t="shared" si="0"/>
        <v>0</v>
      </c>
      <c r="X13" s="18">
        <v>1</v>
      </c>
      <c r="Y13" s="18">
        <v>1</v>
      </c>
      <c r="Z13" s="18">
        <v>0</v>
      </c>
      <c r="AA13" s="18">
        <v>0</v>
      </c>
      <c r="AB13" s="79">
        <v>0</v>
      </c>
      <c r="AC13" s="79">
        <v>0</v>
      </c>
      <c r="AD13" s="80">
        <f>SUM(X13:AC13)</f>
        <v>2</v>
      </c>
    </row>
    <row r="14" spans="1:30" x14ac:dyDescent="0.25">
      <c r="A14" s="5"/>
      <c r="B14" s="5" t="s">
        <v>101</v>
      </c>
      <c r="C14" s="18">
        <v>170</v>
      </c>
      <c r="D14" s="18">
        <v>74</v>
      </c>
      <c r="E14" s="18">
        <v>10</v>
      </c>
      <c r="F14" s="18">
        <v>1</v>
      </c>
      <c r="G14" s="21">
        <v>0</v>
      </c>
      <c r="H14" s="21">
        <v>0</v>
      </c>
      <c r="I14" s="31">
        <f t="shared" si="4"/>
        <v>255</v>
      </c>
      <c r="J14" s="18">
        <v>176</v>
      </c>
      <c r="K14" s="18">
        <v>68</v>
      </c>
      <c r="L14" s="18">
        <v>11</v>
      </c>
      <c r="M14" s="18">
        <v>1</v>
      </c>
      <c r="N14" s="21">
        <v>0</v>
      </c>
      <c r="O14" s="21">
        <v>0</v>
      </c>
      <c r="P14" s="31">
        <f t="shared" si="5"/>
        <v>256</v>
      </c>
      <c r="Q14" s="18">
        <v>173</v>
      </c>
      <c r="R14" s="18">
        <v>73</v>
      </c>
      <c r="S14" s="18">
        <v>12</v>
      </c>
      <c r="T14" s="18">
        <v>1</v>
      </c>
      <c r="U14" s="21">
        <v>0</v>
      </c>
      <c r="V14" s="21">
        <v>0</v>
      </c>
      <c r="W14" s="30">
        <f t="shared" si="0"/>
        <v>259</v>
      </c>
      <c r="X14" s="18">
        <v>178</v>
      </c>
      <c r="Y14" s="18">
        <v>84</v>
      </c>
      <c r="Z14" s="18">
        <v>13</v>
      </c>
      <c r="AA14" s="18">
        <v>0</v>
      </c>
      <c r="AB14" s="79">
        <v>0</v>
      </c>
      <c r="AC14" s="79">
        <v>0</v>
      </c>
      <c r="AD14" s="80">
        <f>SUM(X14:AC14)</f>
        <v>275</v>
      </c>
    </row>
    <row r="15" spans="1:30" x14ac:dyDescent="0.25">
      <c r="A15" s="8"/>
      <c r="B15" s="7" t="s">
        <v>102</v>
      </c>
      <c r="C15" s="20">
        <f t="shared" ref="C15:H15" si="6">SUM(C10:C14)</f>
        <v>263</v>
      </c>
      <c r="D15" s="20">
        <f t="shared" si="6"/>
        <v>174</v>
      </c>
      <c r="E15" s="20">
        <f t="shared" si="6"/>
        <v>97</v>
      </c>
      <c r="F15" s="20">
        <f t="shared" si="6"/>
        <v>41</v>
      </c>
      <c r="G15" s="20">
        <f t="shared" si="6"/>
        <v>1</v>
      </c>
      <c r="H15" s="20">
        <f t="shared" si="6"/>
        <v>0</v>
      </c>
      <c r="I15" s="30">
        <f t="shared" si="4"/>
        <v>576</v>
      </c>
      <c r="J15" s="20">
        <f t="shared" ref="J15:W15" si="7">SUM(J10:J14)</f>
        <v>258</v>
      </c>
      <c r="K15" s="20">
        <f t="shared" si="7"/>
        <v>173</v>
      </c>
      <c r="L15" s="20">
        <f t="shared" si="7"/>
        <v>105</v>
      </c>
      <c r="M15" s="20">
        <f t="shared" si="7"/>
        <v>43</v>
      </c>
      <c r="N15" s="20">
        <f t="shared" si="7"/>
        <v>1</v>
      </c>
      <c r="O15" s="20">
        <f t="shared" si="7"/>
        <v>0</v>
      </c>
      <c r="P15" s="30">
        <f t="shared" si="7"/>
        <v>580</v>
      </c>
      <c r="Q15" s="20">
        <f t="shared" si="7"/>
        <v>319</v>
      </c>
      <c r="R15" s="20">
        <f t="shared" si="7"/>
        <v>245</v>
      </c>
      <c r="S15" s="20">
        <f t="shared" si="7"/>
        <v>136</v>
      </c>
      <c r="T15" s="20">
        <f t="shared" si="7"/>
        <v>50</v>
      </c>
      <c r="U15" s="20">
        <f t="shared" si="7"/>
        <v>1</v>
      </c>
      <c r="V15" s="20">
        <f t="shared" si="7"/>
        <v>0</v>
      </c>
      <c r="W15" s="30">
        <f t="shared" si="7"/>
        <v>751</v>
      </c>
      <c r="X15" s="20">
        <f>SUM(X10:X14)</f>
        <v>337</v>
      </c>
      <c r="Y15" s="20">
        <f t="shared" ref="Y15:AD15" si="8">SUM(Y10:Y14)</f>
        <v>243</v>
      </c>
      <c r="Z15" s="20">
        <f t="shared" si="8"/>
        <v>125</v>
      </c>
      <c r="AA15" s="20">
        <f t="shared" si="8"/>
        <v>54</v>
      </c>
      <c r="AB15" s="20">
        <f t="shared" si="8"/>
        <v>1</v>
      </c>
      <c r="AC15" s="20">
        <f t="shared" si="8"/>
        <v>0</v>
      </c>
      <c r="AD15" s="30">
        <f t="shared" si="8"/>
        <v>760</v>
      </c>
    </row>
    <row r="16" spans="1:30" x14ac:dyDescent="0.25">
      <c r="A16" s="5"/>
      <c r="B16" s="5" t="s">
        <v>103</v>
      </c>
      <c r="C16" s="18">
        <v>141</v>
      </c>
      <c r="D16" s="18">
        <v>59</v>
      </c>
      <c r="E16" s="18">
        <v>16</v>
      </c>
      <c r="F16" s="18">
        <v>6</v>
      </c>
      <c r="G16" s="19">
        <v>0</v>
      </c>
      <c r="H16" s="22">
        <v>0</v>
      </c>
      <c r="I16" s="29">
        <f>SUM(C16:H16)</f>
        <v>222</v>
      </c>
      <c r="J16" s="18">
        <v>145</v>
      </c>
      <c r="K16" s="18">
        <v>63</v>
      </c>
      <c r="L16" s="18">
        <v>20</v>
      </c>
      <c r="M16" s="18">
        <v>5</v>
      </c>
      <c r="N16" s="19">
        <v>0</v>
      </c>
      <c r="O16" s="22">
        <v>0</v>
      </c>
      <c r="P16" s="29">
        <f>SUM(J16:O16)</f>
        <v>233</v>
      </c>
      <c r="Q16" s="18">
        <v>146</v>
      </c>
      <c r="R16" s="18">
        <v>68</v>
      </c>
      <c r="S16" s="18">
        <v>20</v>
      </c>
      <c r="T16" s="18">
        <v>5</v>
      </c>
      <c r="U16" s="19">
        <v>0</v>
      </c>
      <c r="V16" s="22">
        <v>0</v>
      </c>
      <c r="W16" s="30">
        <f t="shared" ref="W16:W23" si="9">SUM(Q16:V16)</f>
        <v>239</v>
      </c>
      <c r="X16" s="18">
        <v>152</v>
      </c>
      <c r="Y16" s="18">
        <v>70</v>
      </c>
      <c r="Z16" s="18">
        <v>25</v>
      </c>
      <c r="AA16" s="18">
        <v>5</v>
      </c>
      <c r="AB16" s="19">
        <v>0</v>
      </c>
      <c r="AC16" s="22">
        <v>0</v>
      </c>
      <c r="AD16" s="80">
        <f>SUM(X16:AC16)</f>
        <v>252</v>
      </c>
    </row>
    <row r="17" spans="1:30" x14ac:dyDescent="0.25">
      <c r="A17" s="5"/>
      <c r="B17" s="5" t="s">
        <v>104</v>
      </c>
      <c r="C17" s="19">
        <v>7</v>
      </c>
      <c r="D17" s="19">
        <v>3</v>
      </c>
      <c r="E17" s="19">
        <v>0</v>
      </c>
      <c r="F17" s="19">
        <v>0</v>
      </c>
      <c r="G17" s="19">
        <v>0</v>
      </c>
      <c r="H17" s="22">
        <v>0</v>
      </c>
      <c r="I17" s="29">
        <f>SUM(C17:H17)</f>
        <v>10</v>
      </c>
      <c r="J17" s="19">
        <v>15</v>
      </c>
      <c r="K17" s="19">
        <v>4</v>
      </c>
      <c r="L17" s="19">
        <v>0</v>
      </c>
      <c r="M17" s="19">
        <v>0</v>
      </c>
      <c r="N17" s="19">
        <v>0</v>
      </c>
      <c r="O17" s="22">
        <v>0</v>
      </c>
      <c r="P17" s="29">
        <f>SUM(J17:O17)</f>
        <v>19</v>
      </c>
      <c r="Q17" s="19">
        <v>20</v>
      </c>
      <c r="R17" s="19">
        <v>2</v>
      </c>
      <c r="S17" s="19">
        <v>0</v>
      </c>
      <c r="T17" s="19">
        <v>0</v>
      </c>
      <c r="U17" s="19">
        <v>0</v>
      </c>
      <c r="V17" s="22">
        <v>0</v>
      </c>
      <c r="W17" s="30">
        <f t="shared" si="9"/>
        <v>22</v>
      </c>
      <c r="X17" s="19">
        <v>29</v>
      </c>
      <c r="Y17" s="19">
        <v>3</v>
      </c>
      <c r="Z17" s="19">
        <v>0</v>
      </c>
      <c r="AA17" s="19">
        <v>0</v>
      </c>
      <c r="AB17" s="19">
        <v>0</v>
      </c>
      <c r="AC17" s="22">
        <v>0</v>
      </c>
      <c r="AD17" s="80">
        <f>SUM(X17:AC17)</f>
        <v>32</v>
      </c>
    </row>
    <row r="18" spans="1:30" ht="31.5" x14ac:dyDescent="0.35">
      <c r="A18" s="6" t="s">
        <v>15</v>
      </c>
      <c r="B18" s="9" t="s">
        <v>105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3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3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30">
        <f t="shared" si="9"/>
        <v>0</v>
      </c>
      <c r="X18" s="22">
        <v>0</v>
      </c>
      <c r="Y18" s="22">
        <v>0</v>
      </c>
      <c r="Z18" s="22">
        <v>0</v>
      </c>
      <c r="AA18" s="22">
        <v>0</v>
      </c>
      <c r="AB18" s="19">
        <v>0</v>
      </c>
      <c r="AC18" s="22">
        <v>0</v>
      </c>
      <c r="AD18" s="80"/>
    </row>
    <row r="19" spans="1:30" x14ac:dyDescent="0.25">
      <c r="A19" s="10"/>
      <c r="B19" s="10" t="s">
        <v>106</v>
      </c>
      <c r="C19" s="18">
        <v>129</v>
      </c>
      <c r="D19" s="18">
        <v>77</v>
      </c>
      <c r="E19" s="18">
        <v>5</v>
      </c>
      <c r="F19" s="23">
        <v>0</v>
      </c>
      <c r="G19" s="23">
        <v>0</v>
      </c>
      <c r="H19" s="23">
        <v>0</v>
      </c>
      <c r="I19" s="29">
        <f>SUM(C19:H19)</f>
        <v>211</v>
      </c>
      <c r="J19" s="18">
        <v>135</v>
      </c>
      <c r="K19" s="18">
        <v>98</v>
      </c>
      <c r="L19" s="18">
        <v>4</v>
      </c>
      <c r="M19" s="23">
        <v>0</v>
      </c>
      <c r="N19" s="23">
        <v>0</v>
      </c>
      <c r="O19" s="23">
        <v>0</v>
      </c>
      <c r="P19" s="29">
        <f>SUM(J19:O19)</f>
        <v>237</v>
      </c>
      <c r="Q19" s="18">
        <v>181</v>
      </c>
      <c r="R19" s="18">
        <v>113</v>
      </c>
      <c r="S19" s="18">
        <v>7</v>
      </c>
      <c r="T19" s="23">
        <v>0</v>
      </c>
      <c r="U19" s="23">
        <v>0</v>
      </c>
      <c r="V19" s="23">
        <v>0</v>
      </c>
      <c r="W19" s="30">
        <f t="shared" si="9"/>
        <v>301</v>
      </c>
      <c r="X19" s="18">
        <v>193</v>
      </c>
      <c r="Y19" s="18">
        <v>126</v>
      </c>
      <c r="Z19" s="18">
        <v>8</v>
      </c>
      <c r="AA19" s="23">
        <v>0</v>
      </c>
      <c r="AB19" s="23">
        <v>0</v>
      </c>
      <c r="AC19" s="23">
        <v>0</v>
      </c>
      <c r="AD19" s="80">
        <f>SUM(X19:AC19)</f>
        <v>327</v>
      </c>
    </row>
    <row r="20" spans="1:30" x14ac:dyDescent="0.25">
      <c r="A20" s="8"/>
      <c r="B20" s="7" t="s">
        <v>107</v>
      </c>
      <c r="C20" s="20">
        <f t="shared" ref="C20:I20" si="10">SUM(C16:C19)</f>
        <v>277</v>
      </c>
      <c r="D20" s="20">
        <f t="shared" si="10"/>
        <v>139</v>
      </c>
      <c r="E20" s="20">
        <f t="shared" si="10"/>
        <v>21</v>
      </c>
      <c r="F20" s="20">
        <f t="shared" si="10"/>
        <v>6</v>
      </c>
      <c r="G20" s="20">
        <f t="shared" si="10"/>
        <v>0</v>
      </c>
      <c r="H20" s="25">
        <f t="shared" si="10"/>
        <v>0</v>
      </c>
      <c r="I20" s="30">
        <f t="shared" si="10"/>
        <v>443</v>
      </c>
      <c r="J20" s="20">
        <f t="shared" ref="J20:V20" si="11">SUM(J16:J19)</f>
        <v>295</v>
      </c>
      <c r="K20" s="20">
        <f t="shared" si="11"/>
        <v>165</v>
      </c>
      <c r="L20" s="20">
        <f t="shared" si="11"/>
        <v>24</v>
      </c>
      <c r="M20" s="20">
        <f t="shared" si="11"/>
        <v>5</v>
      </c>
      <c r="N20" s="20">
        <f t="shared" si="11"/>
        <v>0</v>
      </c>
      <c r="O20" s="25">
        <f t="shared" si="11"/>
        <v>0</v>
      </c>
      <c r="P20" s="30">
        <f t="shared" si="11"/>
        <v>489</v>
      </c>
      <c r="Q20" s="20">
        <f t="shared" si="11"/>
        <v>347</v>
      </c>
      <c r="R20" s="20">
        <f t="shared" si="11"/>
        <v>183</v>
      </c>
      <c r="S20" s="20">
        <f t="shared" si="11"/>
        <v>27</v>
      </c>
      <c r="T20" s="20">
        <f t="shared" si="11"/>
        <v>5</v>
      </c>
      <c r="U20" s="20">
        <f t="shared" si="11"/>
        <v>0</v>
      </c>
      <c r="V20" s="20">
        <f t="shared" si="11"/>
        <v>0</v>
      </c>
      <c r="W20" s="30">
        <f t="shared" si="9"/>
        <v>562</v>
      </c>
      <c r="X20" s="20">
        <f>SUM(X16:X19)</f>
        <v>374</v>
      </c>
      <c r="Y20" s="20">
        <f t="shared" ref="Y20:AD24" si="12">SUM(Y16:Y19)</f>
        <v>199</v>
      </c>
      <c r="Z20" s="20">
        <f t="shared" si="12"/>
        <v>33</v>
      </c>
      <c r="AA20" s="20">
        <f t="shared" si="12"/>
        <v>5</v>
      </c>
      <c r="AB20" s="20">
        <f t="shared" si="12"/>
        <v>0</v>
      </c>
      <c r="AC20" s="20">
        <f t="shared" si="12"/>
        <v>0</v>
      </c>
      <c r="AD20" s="30">
        <f t="shared" si="12"/>
        <v>611</v>
      </c>
    </row>
    <row r="21" spans="1:30" ht="31.5" x14ac:dyDescent="0.35">
      <c r="A21" s="11" t="s">
        <v>108</v>
      </c>
      <c r="B21" s="12" t="s">
        <v>109</v>
      </c>
      <c r="C21" s="26">
        <v>52</v>
      </c>
      <c r="D21" s="26">
        <v>99</v>
      </c>
      <c r="E21" s="26">
        <v>42</v>
      </c>
      <c r="F21" s="26">
        <v>4</v>
      </c>
      <c r="G21" s="24">
        <v>0</v>
      </c>
      <c r="H21" s="27">
        <v>0</v>
      </c>
      <c r="I21" s="31">
        <f>SUM(C21:H21)</f>
        <v>197</v>
      </c>
      <c r="J21" s="26">
        <v>64</v>
      </c>
      <c r="K21" s="26">
        <v>107</v>
      </c>
      <c r="L21" s="26">
        <v>50</v>
      </c>
      <c r="M21" s="26">
        <v>3</v>
      </c>
      <c r="N21" s="24">
        <v>0</v>
      </c>
      <c r="O21" s="27">
        <v>0</v>
      </c>
      <c r="P21" s="31">
        <f>SUM(J21:O21)</f>
        <v>224</v>
      </c>
      <c r="Q21" s="26">
        <v>69</v>
      </c>
      <c r="R21" s="26">
        <v>111</v>
      </c>
      <c r="S21" s="26">
        <v>54</v>
      </c>
      <c r="T21" s="26">
        <v>4</v>
      </c>
      <c r="U21" s="24">
        <v>0</v>
      </c>
      <c r="V21" s="27">
        <v>0</v>
      </c>
      <c r="W21" s="30">
        <f t="shared" si="9"/>
        <v>238</v>
      </c>
      <c r="X21" s="26">
        <v>74</v>
      </c>
      <c r="Y21" s="26">
        <v>125</v>
      </c>
      <c r="Z21" s="26">
        <v>53</v>
      </c>
      <c r="AA21" s="26">
        <v>4</v>
      </c>
      <c r="AB21" s="24">
        <v>0</v>
      </c>
      <c r="AC21" s="27">
        <v>0</v>
      </c>
      <c r="AD21" s="30">
        <f t="shared" si="12"/>
        <v>970</v>
      </c>
    </row>
    <row r="22" spans="1:30" ht="21" x14ac:dyDescent="0.35">
      <c r="A22" s="11" t="s">
        <v>17</v>
      </c>
      <c r="B22" s="13" t="s">
        <v>110</v>
      </c>
      <c r="C22" s="26">
        <v>472</v>
      </c>
      <c r="D22" s="26">
        <v>279</v>
      </c>
      <c r="E22" s="26">
        <v>109</v>
      </c>
      <c r="F22" s="26">
        <v>12</v>
      </c>
      <c r="G22" s="26">
        <v>0</v>
      </c>
      <c r="H22" s="26">
        <v>1</v>
      </c>
      <c r="I22" s="31">
        <f>SUM(C22:H22)</f>
        <v>873</v>
      </c>
      <c r="J22" s="26">
        <v>340</v>
      </c>
      <c r="K22" s="26">
        <v>218</v>
      </c>
      <c r="L22" s="26">
        <v>90</v>
      </c>
      <c r="M22" s="26">
        <v>7</v>
      </c>
      <c r="N22" s="26">
        <v>0</v>
      </c>
      <c r="O22" s="26">
        <v>1</v>
      </c>
      <c r="P22" s="31">
        <f>SUM(J22:O22)</f>
        <v>656</v>
      </c>
      <c r="Q22" s="26">
        <v>321</v>
      </c>
      <c r="R22" s="26">
        <v>216</v>
      </c>
      <c r="S22" s="26">
        <v>86</v>
      </c>
      <c r="T22" s="26">
        <v>8</v>
      </c>
      <c r="U22" s="26">
        <v>0</v>
      </c>
      <c r="V22" s="26">
        <v>0</v>
      </c>
      <c r="W22" s="30">
        <f t="shared" si="9"/>
        <v>631</v>
      </c>
      <c r="X22" s="18">
        <v>319</v>
      </c>
      <c r="Y22" s="18">
        <v>202</v>
      </c>
      <c r="Z22" s="18">
        <v>82</v>
      </c>
      <c r="AA22" s="18">
        <v>7</v>
      </c>
      <c r="AB22" s="18">
        <v>0</v>
      </c>
      <c r="AC22" s="18">
        <v>1</v>
      </c>
      <c r="AD22" s="30">
        <f t="shared" si="12"/>
        <v>1908</v>
      </c>
    </row>
    <row r="23" spans="1:30" ht="21" x14ac:dyDescent="0.35">
      <c r="A23" s="11" t="s">
        <v>18</v>
      </c>
      <c r="B23" s="13" t="s">
        <v>111</v>
      </c>
      <c r="C23" s="18">
        <v>17</v>
      </c>
      <c r="D23" s="18">
        <v>27</v>
      </c>
      <c r="E23" s="18">
        <v>9</v>
      </c>
      <c r="F23" s="18">
        <v>5</v>
      </c>
      <c r="G23" s="24">
        <v>0</v>
      </c>
      <c r="H23" s="28">
        <v>0</v>
      </c>
      <c r="I23" s="31">
        <f>SUM(C23:H23)</f>
        <v>58</v>
      </c>
      <c r="J23" s="18">
        <v>15</v>
      </c>
      <c r="K23" s="18">
        <v>26</v>
      </c>
      <c r="L23" s="18">
        <v>11</v>
      </c>
      <c r="M23" s="18">
        <v>3</v>
      </c>
      <c r="N23" s="24">
        <v>0</v>
      </c>
      <c r="O23" s="28">
        <v>0</v>
      </c>
      <c r="P23" s="31">
        <f>SUM(J23:O23)</f>
        <v>55</v>
      </c>
      <c r="Q23" s="18">
        <v>20</v>
      </c>
      <c r="R23" s="18">
        <v>26</v>
      </c>
      <c r="S23" s="18">
        <v>10</v>
      </c>
      <c r="T23" s="18">
        <v>2</v>
      </c>
      <c r="U23" s="24">
        <v>0</v>
      </c>
      <c r="V23" s="28">
        <v>0</v>
      </c>
      <c r="W23" s="30">
        <f t="shared" si="9"/>
        <v>58</v>
      </c>
      <c r="X23" s="18">
        <v>17</v>
      </c>
      <c r="Y23" s="18">
        <v>23</v>
      </c>
      <c r="Z23" s="18">
        <v>9</v>
      </c>
      <c r="AA23" s="18">
        <v>2</v>
      </c>
      <c r="AB23" s="24">
        <v>0</v>
      </c>
      <c r="AC23" s="28">
        <v>0</v>
      </c>
      <c r="AD23" s="30">
        <f t="shared" si="12"/>
        <v>3816</v>
      </c>
    </row>
    <row r="24" spans="1:30" ht="18.75" x14ac:dyDescent="0.3">
      <c r="A24" s="14" t="s">
        <v>112</v>
      </c>
      <c r="B24" s="14"/>
      <c r="C24" s="33">
        <v>1103</v>
      </c>
      <c r="D24" s="33">
        <v>736</v>
      </c>
      <c r="E24" s="33">
        <v>289</v>
      </c>
      <c r="F24" s="33">
        <v>74</v>
      </c>
      <c r="G24" s="33">
        <v>4</v>
      </c>
      <c r="H24" s="33">
        <v>1</v>
      </c>
      <c r="I24" s="34">
        <v>2207</v>
      </c>
      <c r="J24" s="33">
        <v>1003</v>
      </c>
      <c r="K24" s="33">
        <v>712</v>
      </c>
      <c r="L24" s="33">
        <v>290</v>
      </c>
      <c r="M24" s="33">
        <v>67</v>
      </c>
      <c r="N24" s="33">
        <v>5</v>
      </c>
      <c r="O24" s="33">
        <v>1</v>
      </c>
      <c r="P24" s="34">
        <v>2078</v>
      </c>
      <c r="Q24" s="33">
        <v>1080</v>
      </c>
      <c r="R24" s="33">
        <v>760</v>
      </c>
      <c r="S24" s="33">
        <v>304</v>
      </c>
      <c r="T24" s="33">
        <v>73</v>
      </c>
      <c r="U24" s="33">
        <v>5</v>
      </c>
      <c r="V24" s="33">
        <v>0</v>
      </c>
      <c r="W24" s="68">
        <v>2222</v>
      </c>
      <c r="X24" s="33">
        <f>SUM(X21:X23)</f>
        <v>410</v>
      </c>
      <c r="Y24" s="33">
        <f t="shared" ref="Y24:AC24" si="13">SUM(Y21:Y23)</f>
        <v>350</v>
      </c>
      <c r="Z24" s="33">
        <f t="shared" si="13"/>
        <v>144</v>
      </c>
      <c r="AA24" s="33">
        <f t="shared" si="13"/>
        <v>13</v>
      </c>
      <c r="AB24" s="33">
        <f t="shared" si="13"/>
        <v>0</v>
      </c>
      <c r="AC24" s="33">
        <f t="shared" si="13"/>
        <v>1</v>
      </c>
      <c r="AD24" s="30">
        <f t="shared" si="12"/>
        <v>7305</v>
      </c>
    </row>
  </sheetData>
  <mergeCells count="8">
    <mergeCell ref="X1:AD1"/>
    <mergeCell ref="X2:AD2"/>
    <mergeCell ref="C2:I2"/>
    <mergeCell ref="C1:I1"/>
    <mergeCell ref="J2:P2"/>
    <mergeCell ref="J1:P1"/>
    <mergeCell ref="Q1:W1"/>
    <mergeCell ref="Q2:W2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H39" sqref="H39"/>
    </sheetView>
  </sheetViews>
  <sheetFormatPr defaultRowHeight="15" x14ac:dyDescent="0.25"/>
  <cols>
    <col min="1" max="1" width="34.7109375" bestFit="1" customWidth="1"/>
    <col min="2" max="2" width="10.28515625" customWidth="1"/>
    <col min="4" max="4" width="9.85546875" customWidth="1"/>
    <col min="5" max="5" width="9.42578125" bestFit="1" customWidth="1"/>
    <col min="6" max="6" width="10.28515625" customWidth="1"/>
    <col min="7" max="7" width="9" customWidth="1"/>
    <col min="8" max="8" width="10" customWidth="1"/>
  </cols>
  <sheetData>
    <row r="1" spans="1:9" x14ac:dyDescent="0.25">
      <c r="B1" s="103" t="s">
        <v>158</v>
      </c>
      <c r="C1" s="104"/>
      <c r="D1" s="104"/>
      <c r="E1" s="104"/>
      <c r="F1" s="104"/>
      <c r="G1" s="104"/>
      <c r="H1" s="104"/>
      <c r="I1" s="104"/>
    </row>
    <row r="2" spans="1:9" x14ac:dyDescent="0.25">
      <c r="B2" s="101" t="s">
        <v>6</v>
      </c>
      <c r="C2" s="102"/>
      <c r="D2" s="101" t="s">
        <v>7</v>
      </c>
      <c r="E2" s="105"/>
      <c r="F2" s="101" t="s">
        <v>8</v>
      </c>
      <c r="G2" s="102"/>
      <c r="H2" s="101" t="s">
        <v>9</v>
      </c>
      <c r="I2" s="102"/>
    </row>
    <row r="3" spans="1:9" ht="60" x14ac:dyDescent="0.25">
      <c r="A3" s="35" t="s">
        <v>122</v>
      </c>
      <c r="B3" s="36" t="s">
        <v>123</v>
      </c>
      <c r="C3" s="66" t="s">
        <v>124</v>
      </c>
      <c r="D3" s="36" t="s">
        <v>123</v>
      </c>
      <c r="E3" s="37" t="s">
        <v>124</v>
      </c>
      <c r="F3" s="36" t="s">
        <v>123</v>
      </c>
      <c r="G3" s="37" t="s">
        <v>124</v>
      </c>
      <c r="H3" s="36" t="s">
        <v>123</v>
      </c>
      <c r="I3" s="37" t="s">
        <v>124</v>
      </c>
    </row>
    <row r="4" spans="1:9" x14ac:dyDescent="0.25">
      <c r="A4" s="38" t="s">
        <v>125</v>
      </c>
      <c r="B4" s="39">
        <v>2003</v>
      </c>
      <c r="C4" s="75">
        <f t="shared" ref="C4:C36" si="0">B4/B$37</f>
        <v>0.90756683280471229</v>
      </c>
      <c r="D4" s="73">
        <v>1853</v>
      </c>
      <c r="E4" s="65">
        <f>D4/D$37</f>
        <v>0.89172281039461021</v>
      </c>
      <c r="F4" s="18">
        <v>1982</v>
      </c>
      <c r="G4" s="69">
        <v>0.89198919891989203</v>
      </c>
      <c r="H4" s="18">
        <v>2088</v>
      </c>
      <c r="I4" s="82">
        <f>H4/H$37</f>
        <v>0.8817567567567568</v>
      </c>
    </row>
    <row r="5" spans="1:9" x14ac:dyDescent="0.25">
      <c r="A5" s="38" t="s">
        <v>126</v>
      </c>
      <c r="B5" s="23">
        <v>6</v>
      </c>
      <c r="C5" s="75">
        <f t="shared" si="0"/>
        <v>2.7186225645672861E-3</v>
      </c>
      <c r="D5" s="73">
        <v>7</v>
      </c>
      <c r="E5" s="65">
        <f t="shared" ref="E5:E36" si="1">D5/D$37</f>
        <v>3.3686236766121268E-3</v>
      </c>
      <c r="F5" s="18">
        <v>5</v>
      </c>
      <c r="G5" s="69">
        <v>2.2502250225022503E-3</v>
      </c>
      <c r="H5" s="18">
        <v>7</v>
      </c>
      <c r="I5" s="82">
        <f t="shared" ref="I5:I36" si="2">H5/H$37</f>
        <v>2.9560810810810812E-3</v>
      </c>
    </row>
    <row r="6" spans="1:9" x14ac:dyDescent="0.25">
      <c r="A6" s="38" t="s">
        <v>127</v>
      </c>
      <c r="B6" s="39">
        <v>0</v>
      </c>
      <c r="C6" s="75">
        <f t="shared" si="0"/>
        <v>0</v>
      </c>
      <c r="D6" s="73">
        <v>134</v>
      </c>
      <c r="E6" s="65">
        <f t="shared" si="1"/>
        <v>6.4485081809432146E-2</v>
      </c>
      <c r="F6" s="70">
        <v>145</v>
      </c>
      <c r="G6" s="69">
        <v>6.5256525652565261E-2</v>
      </c>
      <c r="H6" s="18">
        <v>180</v>
      </c>
      <c r="I6" s="82">
        <f t="shared" si="2"/>
        <v>7.6013513513513514E-2</v>
      </c>
    </row>
    <row r="7" spans="1:9" x14ac:dyDescent="0.25">
      <c r="A7" s="38" t="s">
        <v>128</v>
      </c>
      <c r="B7" s="23">
        <v>11</v>
      </c>
      <c r="C7" s="75">
        <f t="shared" si="0"/>
        <v>4.9841413683733571E-3</v>
      </c>
      <c r="D7" s="73">
        <v>11</v>
      </c>
      <c r="E7" s="65">
        <f t="shared" si="1"/>
        <v>5.2935514918190565E-3</v>
      </c>
      <c r="F7" s="71">
        <v>12</v>
      </c>
      <c r="G7" s="69">
        <v>5.4005400540054005E-3</v>
      </c>
      <c r="H7" s="18">
        <v>12</v>
      </c>
      <c r="I7" s="82">
        <f t="shared" si="2"/>
        <v>5.0675675675675678E-3</v>
      </c>
    </row>
    <row r="8" spans="1:9" x14ac:dyDescent="0.25">
      <c r="A8" s="38" t="s">
        <v>129</v>
      </c>
      <c r="B8" s="23">
        <v>5</v>
      </c>
      <c r="C8" s="75">
        <f t="shared" si="0"/>
        <v>2.2655188038060714E-3</v>
      </c>
      <c r="D8" s="73">
        <v>3</v>
      </c>
      <c r="E8" s="65">
        <f t="shared" si="1"/>
        <v>1.4436958614051972E-3</v>
      </c>
      <c r="F8" s="71">
        <v>2</v>
      </c>
      <c r="G8" s="69">
        <v>9.0009000900090005E-4</v>
      </c>
      <c r="H8" s="18">
        <v>4</v>
      </c>
      <c r="I8" s="82">
        <f t="shared" si="2"/>
        <v>1.6891891891891893E-3</v>
      </c>
    </row>
    <row r="9" spans="1:9" x14ac:dyDescent="0.25">
      <c r="A9" s="38" t="s">
        <v>130</v>
      </c>
      <c r="B9" s="23">
        <v>3</v>
      </c>
      <c r="C9" s="75">
        <f t="shared" si="0"/>
        <v>1.3593112822836431E-3</v>
      </c>
      <c r="D9" s="73">
        <v>4</v>
      </c>
      <c r="E9" s="65">
        <f t="shared" si="1"/>
        <v>1.9249278152069298E-3</v>
      </c>
      <c r="F9" s="71">
        <v>4</v>
      </c>
      <c r="G9" s="69">
        <v>1.8001800180018001E-3</v>
      </c>
      <c r="H9" s="18">
        <v>5</v>
      </c>
      <c r="I9" s="82">
        <f t="shared" si="2"/>
        <v>2.1114864864864866E-3</v>
      </c>
    </row>
    <row r="10" spans="1:9" x14ac:dyDescent="0.25">
      <c r="A10" s="38" t="s">
        <v>131</v>
      </c>
      <c r="B10" s="18">
        <v>114</v>
      </c>
      <c r="C10" s="75">
        <f t="shared" si="0"/>
        <v>5.1653828726778435E-2</v>
      </c>
      <c r="D10" s="73">
        <v>8</v>
      </c>
      <c r="E10" s="65">
        <f t="shared" si="1"/>
        <v>3.8498556304138597E-3</v>
      </c>
      <c r="F10" s="71">
        <v>8</v>
      </c>
      <c r="G10" s="69">
        <v>3.6003600360036002E-3</v>
      </c>
      <c r="H10" s="23">
        <v>7</v>
      </c>
      <c r="I10" s="82">
        <f t="shared" si="2"/>
        <v>2.9560810810810812E-3</v>
      </c>
    </row>
    <row r="11" spans="1:9" x14ac:dyDescent="0.25">
      <c r="A11" s="38" t="s">
        <v>132</v>
      </c>
      <c r="B11" s="18">
        <v>5</v>
      </c>
      <c r="C11" s="75">
        <f t="shared" si="0"/>
        <v>2.2655188038060714E-3</v>
      </c>
      <c r="D11" s="73">
        <v>0</v>
      </c>
      <c r="E11" s="65">
        <f t="shared" si="1"/>
        <v>0</v>
      </c>
      <c r="F11" s="71">
        <v>0</v>
      </c>
      <c r="G11" s="69">
        <v>0</v>
      </c>
      <c r="H11" s="71">
        <v>1</v>
      </c>
      <c r="I11" s="82">
        <f t="shared" si="2"/>
        <v>4.2229729729729732E-4</v>
      </c>
    </row>
    <row r="12" spans="1:9" x14ac:dyDescent="0.25">
      <c r="A12" s="38" t="s">
        <v>133</v>
      </c>
      <c r="B12" s="18">
        <v>1</v>
      </c>
      <c r="C12" s="75">
        <f t="shared" si="0"/>
        <v>4.5310376076121433E-4</v>
      </c>
      <c r="D12" s="73">
        <v>0</v>
      </c>
      <c r="E12" s="65">
        <f t="shared" si="1"/>
        <v>0</v>
      </c>
      <c r="F12" s="71">
        <v>0</v>
      </c>
      <c r="G12" s="69">
        <v>0</v>
      </c>
      <c r="H12" s="71">
        <v>0</v>
      </c>
      <c r="I12" s="82">
        <f t="shared" si="2"/>
        <v>0</v>
      </c>
    </row>
    <row r="13" spans="1:9" x14ac:dyDescent="0.25">
      <c r="A13" s="38" t="s">
        <v>134</v>
      </c>
      <c r="B13" s="18">
        <v>1</v>
      </c>
      <c r="C13" s="75">
        <f t="shared" si="0"/>
        <v>4.5310376076121433E-4</v>
      </c>
      <c r="D13" s="73">
        <v>0</v>
      </c>
      <c r="E13" s="65">
        <f t="shared" si="1"/>
        <v>0</v>
      </c>
      <c r="F13" s="71">
        <v>0</v>
      </c>
      <c r="G13" s="69">
        <v>0</v>
      </c>
      <c r="H13" s="71">
        <v>0</v>
      </c>
      <c r="I13" s="82">
        <f t="shared" si="2"/>
        <v>0</v>
      </c>
    </row>
    <row r="14" spans="1:9" x14ac:dyDescent="0.25">
      <c r="A14" s="38" t="s">
        <v>135</v>
      </c>
      <c r="B14" s="23">
        <v>0</v>
      </c>
      <c r="C14" s="75">
        <f t="shared" si="0"/>
        <v>0</v>
      </c>
      <c r="D14" s="73">
        <v>0</v>
      </c>
      <c r="E14" s="65">
        <f t="shared" si="1"/>
        <v>0</v>
      </c>
      <c r="F14" s="71">
        <v>0</v>
      </c>
      <c r="G14" s="69">
        <v>0</v>
      </c>
      <c r="H14" s="71">
        <v>3</v>
      </c>
      <c r="I14" s="82">
        <f t="shared" si="2"/>
        <v>1.266891891891892E-3</v>
      </c>
    </row>
    <row r="15" spans="1:9" x14ac:dyDescent="0.25">
      <c r="A15" s="38" t="s">
        <v>136</v>
      </c>
      <c r="B15" s="23">
        <v>0</v>
      </c>
      <c r="C15" s="75">
        <f t="shared" si="0"/>
        <v>0</v>
      </c>
      <c r="D15" s="73">
        <v>0</v>
      </c>
      <c r="E15" s="65">
        <f t="shared" si="1"/>
        <v>0</v>
      </c>
      <c r="F15" s="71">
        <v>0</v>
      </c>
      <c r="G15" s="69">
        <v>0</v>
      </c>
      <c r="H15" s="71">
        <v>1</v>
      </c>
      <c r="I15" s="82">
        <f t="shared" si="2"/>
        <v>4.2229729729729732E-4</v>
      </c>
    </row>
    <row r="16" spans="1:9" x14ac:dyDescent="0.25">
      <c r="A16" s="38" t="s">
        <v>137</v>
      </c>
      <c r="B16" s="23">
        <v>0</v>
      </c>
      <c r="C16" s="75">
        <f t="shared" si="0"/>
        <v>0</v>
      </c>
      <c r="D16" s="73">
        <v>0</v>
      </c>
      <c r="E16" s="65">
        <f t="shared" si="1"/>
        <v>0</v>
      </c>
      <c r="F16" s="71">
        <v>0</v>
      </c>
      <c r="G16" s="69">
        <v>0</v>
      </c>
      <c r="H16" s="71">
        <v>0</v>
      </c>
      <c r="I16" s="82">
        <f t="shared" si="2"/>
        <v>0</v>
      </c>
    </row>
    <row r="17" spans="1:9" x14ac:dyDescent="0.25">
      <c r="A17" s="38" t="s">
        <v>138</v>
      </c>
      <c r="B17" s="23">
        <v>0</v>
      </c>
      <c r="C17" s="75">
        <f t="shared" si="0"/>
        <v>0</v>
      </c>
      <c r="D17" s="73">
        <v>2</v>
      </c>
      <c r="E17" s="65">
        <f t="shared" si="1"/>
        <v>9.6246390760346492E-4</v>
      </c>
      <c r="F17" s="71">
        <v>1</v>
      </c>
      <c r="G17" s="69">
        <v>4.5004500450045003E-4</v>
      </c>
      <c r="H17" s="71">
        <v>0</v>
      </c>
      <c r="I17" s="82">
        <f t="shared" si="2"/>
        <v>0</v>
      </c>
    </row>
    <row r="18" spans="1:9" x14ac:dyDescent="0.25">
      <c r="A18" s="38" t="s">
        <v>139</v>
      </c>
      <c r="B18" s="23">
        <v>0</v>
      </c>
      <c r="C18" s="75">
        <f t="shared" si="0"/>
        <v>0</v>
      </c>
      <c r="D18" s="73">
        <v>2</v>
      </c>
      <c r="E18" s="65">
        <f t="shared" si="1"/>
        <v>9.6246390760346492E-4</v>
      </c>
      <c r="F18" s="71">
        <v>4</v>
      </c>
      <c r="G18" s="69">
        <v>1.8001800180018001E-3</v>
      </c>
      <c r="H18" s="71">
        <v>3</v>
      </c>
      <c r="I18" s="82">
        <f t="shared" si="2"/>
        <v>1.266891891891892E-3</v>
      </c>
    </row>
    <row r="19" spans="1:9" x14ac:dyDescent="0.25">
      <c r="A19" s="38" t="s">
        <v>140</v>
      </c>
      <c r="B19" s="23">
        <v>0</v>
      </c>
      <c r="C19" s="75">
        <f t="shared" si="0"/>
        <v>0</v>
      </c>
      <c r="D19" s="74">
        <v>0</v>
      </c>
      <c r="E19" s="65">
        <f t="shared" si="1"/>
        <v>0</v>
      </c>
      <c r="F19" s="71">
        <v>5</v>
      </c>
      <c r="G19" s="69">
        <v>2.2502250225022503E-3</v>
      </c>
      <c r="H19" s="71">
        <v>3</v>
      </c>
      <c r="I19" s="82">
        <f t="shared" si="2"/>
        <v>1.266891891891892E-3</v>
      </c>
    </row>
    <row r="20" spans="1:9" x14ac:dyDescent="0.25">
      <c r="A20" s="38" t="s">
        <v>141</v>
      </c>
      <c r="B20" s="23">
        <v>0</v>
      </c>
      <c r="C20" s="75">
        <f t="shared" si="0"/>
        <v>0</v>
      </c>
      <c r="D20" s="74">
        <v>0</v>
      </c>
      <c r="E20" s="65">
        <f t="shared" si="1"/>
        <v>0</v>
      </c>
      <c r="F20" s="71">
        <v>0</v>
      </c>
      <c r="G20" s="69">
        <v>0</v>
      </c>
      <c r="H20" s="71">
        <v>0</v>
      </c>
      <c r="I20" s="82">
        <f t="shared" si="2"/>
        <v>0</v>
      </c>
    </row>
    <row r="21" spans="1:9" x14ac:dyDescent="0.25">
      <c r="A21" s="38" t="s">
        <v>142</v>
      </c>
      <c r="B21" s="23">
        <v>0</v>
      </c>
      <c r="C21" s="75">
        <f t="shared" si="0"/>
        <v>0</v>
      </c>
      <c r="D21" s="74">
        <v>0</v>
      </c>
      <c r="E21" s="65">
        <f t="shared" si="1"/>
        <v>0</v>
      </c>
      <c r="F21" s="71">
        <v>0</v>
      </c>
      <c r="G21" s="69">
        <v>0</v>
      </c>
      <c r="H21" s="71">
        <v>0</v>
      </c>
      <c r="I21" s="82">
        <f t="shared" si="2"/>
        <v>0</v>
      </c>
    </row>
    <row r="22" spans="1:9" x14ac:dyDescent="0.25">
      <c r="A22" s="38" t="s">
        <v>143</v>
      </c>
      <c r="B22" s="18">
        <v>6</v>
      </c>
      <c r="C22" s="75">
        <f t="shared" si="0"/>
        <v>2.7186225645672861E-3</v>
      </c>
      <c r="D22" s="74">
        <v>5</v>
      </c>
      <c r="E22" s="65">
        <f t="shared" si="1"/>
        <v>2.406159769008662E-3</v>
      </c>
      <c r="F22" s="71">
        <v>5</v>
      </c>
      <c r="G22" s="69">
        <v>2.2502250225022503E-3</v>
      </c>
      <c r="H22" s="71">
        <v>3</v>
      </c>
      <c r="I22" s="82">
        <f t="shared" si="2"/>
        <v>1.266891891891892E-3</v>
      </c>
    </row>
    <row r="23" spans="1:9" x14ac:dyDescent="0.25">
      <c r="A23" s="38" t="s">
        <v>144</v>
      </c>
      <c r="B23" s="18">
        <v>9</v>
      </c>
      <c r="C23" s="75">
        <f t="shared" si="0"/>
        <v>4.0779338468509285E-3</v>
      </c>
      <c r="D23" s="74">
        <v>7</v>
      </c>
      <c r="E23" s="65">
        <f t="shared" si="1"/>
        <v>3.3686236766121268E-3</v>
      </c>
      <c r="F23" s="71">
        <v>1</v>
      </c>
      <c r="G23" s="69">
        <v>4.5004500450045003E-4</v>
      </c>
      <c r="H23" s="39">
        <v>5</v>
      </c>
      <c r="I23" s="82">
        <f t="shared" si="2"/>
        <v>2.1114864864864866E-3</v>
      </c>
    </row>
    <row r="24" spans="1:9" x14ac:dyDescent="0.25">
      <c r="A24" s="38" t="s">
        <v>145</v>
      </c>
      <c r="B24" s="18">
        <v>1</v>
      </c>
      <c r="C24" s="75">
        <f t="shared" si="0"/>
        <v>4.5310376076121433E-4</v>
      </c>
      <c r="D24" s="74">
        <v>2</v>
      </c>
      <c r="E24" s="65">
        <f t="shared" si="1"/>
        <v>9.6246390760346492E-4</v>
      </c>
      <c r="F24" s="71">
        <v>3</v>
      </c>
      <c r="G24" s="69">
        <v>1.3501350135013501E-3</v>
      </c>
      <c r="H24" s="71">
        <v>3</v>
      </c>
      <c r="I24" s="82">
        <f t="shared" si="2"/>
        <v>1.266891891891892E-3</v>
      </c>
    </row>
    <row r="25" spans="1:9" x14ac:dyDescent="0.25">
      <c r="A25" s="38" t="s">
        <v>146</v>
      </c>
      <c r="B25" s="23">
        <v>3</v>
      </c>
      <c r="C25" s="75">
        <f t="shared" si="0"/>
        <v>1.3593112822836431E-3</v>
      </c>
      <c r="D25" s="74">
        <v>2</v>
      </c>
      <c r="E25" s="65">
        <f t="shared" si="1"/>
        <v>9.6246390760346492E-4</v>
      </c>
      <c r="F25" s="71">
        <v>2</v>
      </c>
      <c r="G25" s="69">
        <v>9.0009000900090005E-4</v>
      </c>
      <c r="H25" s="71">
        <v>3</v>
      </c>
      <c r="I25" s="82">
        <f t="shared" si="2"/>
        <v>1.266891891891892E-3</v>
      </c>
    </row>
    <row r="26" spans="1:9" x14ac:dyDescent="0.25">
      <c r="A26" s="38" t="s">
        <v>147</v>
      </c>
      <c r="B26" s="23">
        <v>0</v>
      </c>
      <c r="C26" s="75">
        <f t="shared" si="0"/>
        <v>0</v>
      </c>
      <c r="D26" s="73">
        <v>0</v>
      </c>
      <c r="E26" s="65">
        <f t="shared" si="1"/>
        <v>0</v>
      </c>
      <c r="F26" s="71">
        <v>0</v>
      </c>
      <c r="G26" s="69">
        <v>0</v>
      </c>
      <c r="H26" s="71">
        <v>0</v>
      </c>
      <c r="I26" s="82">
        <f t="shared" si="2"/>
        <v>0</v>
      </c>
    </row>
    <row r="27" spans="1:9" x14ac:dyDescent="0.25">
      <c r="A27" s="38" t="s">
        <v>148</v>
      </c>
      <c r="B27" s="23">
        <v>0</v>
      </c>
      <c r="C27" s="75">
        <f t="shared" si="0"/>
        <v>0</v>
      </c>
      <c r="D27" s="73">
        <v>0</v>
      </c>
      <c r="E27" s="65">
        <f t="shared" si="1"/>
        <v>0</v>
      </c>
      <c r="F27" s="71">
        <v>0</v>
      </c>
      <c r="G27" s="69">
        <v>0</v>
      </c>
      <c r="H27" s="71">
        <v>0</v>
      </c>
      <c r="I27" s="82">
        <f t="shared" si="2"/>
        <v>0</v>
      </c>
    </row>
    <row r="28" spans="1:9" x14ac:dyDescent="0.25">
      <c r="A28" s="38" t="s">
        <v>149</v>
      </c>
      <c r="B28" s="18">
        <v>9</v>
      </c>
      <c r="C28" s="75">
        <f t="shared" si="0"/>
        <v>4.0779338468509285E-3</v>
      </c>
      <c r="D28" s="73">
        <v>7</v>
      </c>
      <c r="E28" s="65">
        <f t="shared" si="1"/>
        <v>3.3686236766121268E-3</v>
      </c>
      <c r="F28" s="71">
        <v>7</v>
      </c>
      <c r="G28" s="69">
        <v>3.1503150315031502E-3</v>
      </c>
      <c r="H28" s="39">
        <v>2</v>
      </c>
      <c r="I28" s="82">
        <f t="shared" si="2"/>
        <v>8.4459459459459464E-4</v>
      </c>
    </row>
    <row r="29" spans="1:9" x14ac:dyDescent="0.25">
      <c r="A29" s="38" t="s">
        <v>150</v>
      </c>
      <c r="B29" s="18">
        <v>3</v>
      </c>
      <c r="C29" s="75">
        <f t="shared" si="0"/>
        <v>1.3593112822836431E-3</v>
      </c>
      <c r="D29" s="73">
        <v>5</v>
      </c>
      <c r="E29" s="65">
        <f t="shared" si="1"/>
        <v>2.406159769008662E-3</v>
      </c>
      <c r="F29" s="71">
        <v>6</v>
      </c>
      <c r="G29" s="69">
        <v>2.7002700270027003E-3</v>
      </c>
      <c r="H29" s="71">
        <v>6</v>
      </c>
      <c r="I29" s="82">
        <f t="shared" si="2"/>
        <v>2.5337837837837839E-3</v>
      </c>
    </row>
    <row r="30" spans="1:9" x14ac:dyDescent="0.25">
      <c r="A30" s="38" t="s">
        <v>151</v>
      </c>
      <c r="B30" s="23">
        <v>1</v>
      </c>
      <c r="C30" s="75">
        <f t="shared" si="0"/>
        <v>4.5310376076121433E-4</v>
      </c>
      <c r="D30" s="73">
        <v>1</v>
      </c>
      <c r="E30" s="65">
        <f t="shared" si="1"/>
        <v>4.8123195380173246E-4</v>
      </c>
      <c r="F30" s="71">
        <v>1</v>
      </c>
      <c r="G30" s="69">
        <v>4.5004500450045003E-4</v>
      </c>
      <c r="H30" s="39">
        <v>1</v>
      </c>
      <c r="I30" s="82">
        <f t="shared" si="2"/>
        <v>4.2229729729729732E-4</v>
      </c>
    </row>
    <row r="31" spans="1:9" x14ac:dyDescent="0.25">
      <c r="A31" s="38" t="s">
        <v>152</v>
      </c>
      <c r="B31" s="39">
        <v>0</v>
      </c>
      <c r="C31" s="75">
        <f t="shared" si="0"/>
        <v>0</v>
      </c>
      <c r="D31" s="73">
        <v>0</v>
      </c>
      <c r="E31" s="65">
        <f t="shared" si="1"/>
        <v>0</v>
      </c>
      <c r="F31" s="71">
        <v>0</v>
      </c>
      <c r="G31" s="69">
        <v>0</v>
      </c>
      <c r="H31" s="71">
        <v>0</v>
      </c>
      <c r="I31" s="82">
        <f t="shared" si="2"/>
        <v>0</v>
      </c>
    </row>
    <row r="32" spans="1:9" x14ac:dyDescent="0.25">
      <c r="A32" s="38" t="s">
        <v>153</v>
      </c>
      <c r="B32" s="23">
        <v>0</v>
      </c>
      <c r="C32" s="75">
        <f t="shared" si="0"/>
        <v>0</v>
      </c>
      <c r="D32" s="73">
        <v>0</v>
      </c>
      <c r="E32" s="65">
        <f t="shared" si="1"/>
        <v>0</v>
      </c>
      <c r="F32" s="71">
        <v>0</v>
      </c>
      <c r="G32" s="69">
        <v>0</v>
      </c>
      <c r="H32" s="71">
        <v>0</v>
      </c>
      <c r="I32" s="82">
        <f t="shared" si="2"/>
        <v>0</v>
      </c>
    </row>
    <row r="33" spans="1:9" x14ac:dyDescent="0.25">
      <c r="A33" s="38" t="s">
        <v>154</v>
      </c>
      <c r="B33" s="39">
        <v>1</v>
      </c>
      <c r="C33" s="75">
        <f t="shared" si="0"/>
        <v>4.5310376076121433E-4</v>
      </c>
      <c r="D33" s="73">
        <v>1</v>
      </c>
      <c r="E33" s="65">
        <f t="shared" si="1"/>
        <v>4.8123195380173246E-4</v>
      </c>
      <c r="F33" s="71">
        <v>1</v>
      </c>
      <c r="G33" s="69">
        <v>0</v>
      </c>
      <c r="H33" s="71">
        <v>0</v>
      </c>
      <c r="I33" s="82">
        <f t="shared" si="2"/>
        <v>0</v>
      </c>
    </row>
    <row r="34" spans="1:9" x14ac:dyDescent="0.25">
      <c r="A34" s="38" t="s">
        <v>155</v>
      </c>
      <c r="B34" s="23">
        <v>0</v>
      </c>
      <c r="C34" s="75">
        <f t="shared" si="0"/>
        <v>0</v>
      </c>
      <c r="D34" s="73">
        <v>0</v>
      </c>
      <c r="E34" s="65">
        <f t="shared" si="1"/>
        <v>0</v>
      </c>
      <c r="F34" s="71">
        <v>0</v>
      </c>
      <c r="G34" s="69">
        <v>4.5004500450045003E-4</v>
      </c>
      <c r="H34" s="71">
        <v>0</v>
      </c>
      <c r="I34" s="82">
        <f t="shared" si="2"/>
        <v>0</v>
      </c>
    </row>
    <row r="35" spans="1:9" x14ac:dyDescent="0.25">
      <c r="A35" s="38" t="s">
        <v>156</v>
      </c>
      <c r="B35" s="23">
        <v>0</v>
      </c>
      <c r="C35" s="75">
        <f t="shared" si="0"/>
        <v>0</v>
      </c>
      <c r="D35" s="73">
        <v>0</v>
      </c>
      <c r="E35" s="65">
        <f t="shared" si="1"/>
        <v>0</v>
      </c>
      <c r="F35" s="71">
        <v>0</v>
      </c>
      <c r="G35" s="69">
        <v>0</v>
      </c>
      <c r="H35" s="71">
        <v>0</v>
      </c>
      <c r="I35" s="82">
        <f t="shared" si="2"/>
        <v>0</v>
      </c>
    </row>
    <row r="36" spans="1:9" x14ac:dyDescent="0.25">
      <c r="A36" s="38" t="s">
        <v>157</v>
      </c>
      <c r="B36" s="23">
        <v>25</v>
      </c>
      <c r="C36" s="75">
        <f t="shared" si="0"/>
        <v>1.1327594019030359E-2</v>
      </c>
      <c r="D36" s="73">
        <v>24</v>
      </c>
      <c r="E36" s="65">
        <f t="shared" si="1"/>
        <v>1.1549566891241578E-2</v>
      </c>
      <c r="F36" s="71">
        <v>28</v>
      </c>
      <c r="G36" s="69">
        <v>0</v>
      </c>
      <c r="H36" s="18">
        <v>31</v>
      </c>
      <c r="I36" s="82">
        <f t="shared" si="2"/>
        <v>1.3091216216216216E-2</v>
      </c>
    </row>
    <row r="37" spans="1:9" x14ac:dyDescent="0.25">
      <c r="A37" s="38" t="s">
        <v>20</v>
      </c>
      <c r="B37" s="23">
        <f>SUM(B4:B36)</f>
        <v>2207</v>
      </c>
      <c r="C37" s="84">
        <f>SUM(C4:C36)</f>
        <v>1.0000000000000002</v>
      </c>
      <c r="D37" s="73">
        <f>SUM(D4:D36)</f>
        <v>2078</v>
      </c>
      <c r="E37" s="83">
        <v>1</v>
      </c>
      <c r="F37" s="23">
        <f>SUM(F4:F36)</f>
        <v>2222</v>
      </c>
      <c r="G37" s="72">
        <v>1</v>
      </c>
      <c r="H37" s="79">
        <f>SUM(H4:H36)</f>
        <v>2368</v>
      </c>
      <c r="I37" s="72">
        <v>1</v>
      </c>
    </row>
  </sheetData>
  <mergeCells count="5">
    <mergeCell ref="B2:C2"/>
    <mergeCell ref="B1:I1"/>
    <mergeCell ref="D2:E2"/>
    <mergeCell ref="F2:G2"/>
    <mergeCell ref="H2:I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G8" sqref="G8"/>
    </sheetView>
  </sheetViews>
  <sheetFormatPr defaultRowHeight="15" x14ac:dyDescent="0.25"/>
  <sheetData>
    <row r="1" spans="1:5" x14ac:dyDescent="0.25">
      <c r="A1" s="40" t="s">
        <v>254</v>
      </c>
      <c r="B1" s="41"/>
    </row>
    <row r="2" spans="1:5" x14ac:dyDescent="0.25">
      <c r="A2" s="42"/>
      <c r="B2" s="43" t="s">
        <v>6</v>
      </c>
      <c r="C2" s="46" t="s">
        <v>7</v>
      </c>
      <c r="D2" s="46" t="s">
        <v>8</v>
      </c>
      <c r="E2" s="46" t="s">
        <v>9</v>
      </c>
    </row>
    <row r="3" spans="1:5" ht="26.25" customHeight="1" x14ac:dyDescent="0.25">
      <c r="A3" s="44"/>
      <c r="B3" s="106" t="s">
        <v>159</v>
      </c>
      <c r="C3" s="107"/>
      <c r="D3" s="107"/>
      <c r="E3" s="108"/>
    </row>
    <row r="4" spans="1:5" x14ac:dyDescent="0.25">
      <c r="A4" s="45" t="s">
        <v>13</v>
      </c>
      <c r="B4" s="85">
        <v>169.3</v>
      </c>
      <c r="C4" s="79">
        <v>170</v>
      </c>
      <c r="D4" s="76">
        <v>147</v>
      </c>
      <c r="E4" s="79">
        <v>130</v>
      </c>
    </row>
    <row r="5" spans="1:5" x14ac:dyDescent="0.25">
      <c r="A5" s="45" t="s">
        <v>14</v>
      </c>
      <c r="B5" s="85">
        <v>308.60000000000002</v>
      </c>
      <c r="C5" s="79">
        <v>268</v>
      </c>
      <c r="D5" s="76">
        <v>243</v>
      </c>
      <c r="E5" s="79">
        <v>266</v>
      </c>
    </row>
    <row r="6" spans="1:5" x14ac:dyDescent="0.25">
      <c r="A6" s="45" t="s">
        <v>15</v>
      </c>
      <c r="B6" s="85">
        <v>256.5</v>
      </c>
      <c r="C6" s="79">
        <v>200</v>
      </c>
      <c r="D6" s="76">
        <v>182</v>
      </c>
      <c r="E6" s="79">
        <v>263</v>
      </c>
    </row>
    <row r="7" spans="1:5" x14ac:dyDescent="0.25">
      <c r="A7" s="45" t="s">
        <v>108</v>
      </c>
      <c r="B7" s="85">
        <v>212</v>
      </c>
      <c r="C7" s="79">
        <v>226</v>
      </c>
      <c r="D7" s="76">
        <v>286</v>
      </c>
      <c r="E7" s="79">
        <v>475</v>
      </c>
    </row>
    <row r="8" spans="1:5" x14ac:dyDescent="0.25">
      <c r="A8" s="45" t="s">
        <v>17</v>
      </c>
      <c r="B8" s="85">
        <v>511</v>
      </c>
      <c r="C8" s="79">
        <v>361</v>
      </c>
      <c r="D8" s="76">
        <v>398</v>
      </c>
      <c r="E8" s="79">
        <v>527</v>
      </c>
    </row>
    <row r="9" spans="1:5" x14ac:dyDescent="0.25">
      <c r="A9" s="45" t="s">
        <v>18</v>
      </c>
      <c r="B9" s="85">
        <v>336.8</v>
      </c>
      <c r="C9" s="79">
        <v>0</v>
      </c>
      <c r="D9" s="76">
        <v>195</v>
      </c>
      <c r="E9" s="79">
        <v>0</v>
      </c>
    </row>
  </sheetData>
  <mergeCells count="1">
    <mergeCell ref="B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DD143FA02564C874E836093F5ECAB" ma:contentTypeVersion="0" ma:contentTypeDescription="Create a new document." ma:contentTypeScope="" ma:versionID="5af55995c078bbd3b924aa987ba7ef7b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A230744-CA85-4084-B094-1C5832DDB8F5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3D6EF4E-644E-47F4-AB28-F71DBE9C5F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896E80-54BB-41AD-B9A2-64F94ACEF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Allocations from 2018-19</vt:lpstr>
      <vt:lpstr>Band. property from 2018-19</vt:lpstr>
      <vt:lpstr>Ethnicity from 2018-19</vt:lpstr>
      <vt:lpstr>Waiting time from 2018-19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Hindley, Esther</dc:creator>
  <cp:lastModifiedBy>Hindley, Esther</cp:lastModifiedBy>
  <dcterms:created xsi:type="dcterms:W3CDTF">2018-07-06T11:00:15Z</dcterms:created>
  <dcterms:modified xsi:type="dcterms:W3CDTF">2019-05-13T15:54:24Z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0x010100F51DD143FA02564C874E836093F5ECAB</vt:lpwstr>
  </property>
</Properties>
</file>